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DieseArbeitsmappe" autoCompressPictures="0" defaultThemeVersion="124226"/>
  <mc:AlternateContent xmlns:mc="http://schemas.openxmlformats.org/markup-compatibility/2006">
    <mc:Choice Requires="x15">
      <x15ac:absPath xmlns:x15ac="http://schemas.microsoft.com/office/spreadsheetml/2010/11/ac" url="https://deutzworld.sharepoint.com/sites/qmimeinkauf/Freigegebene Dokumente/Dokumentation/Formulare &amp; Templates/04 Q-Dokumente Überarbeitung/"/>
    </mc:Choice>
  </mc:AlternateContent>
  <xr:revisionPtr revIDLastSave="329" documentId="8_{974F3BF7-68D5-48B5-8041-440D50A54D14}" xr6:coauthVersionLast="47" xr6:coauthVersionMax="47" xr10:uidLastSave="{7315B51D-F6AD-402A-84C0-B95B6A4B52E2}"/>
  <bookViews>
    <workbookView xWindow="-120" yWindow="-120" windowWidth="29040" windowHeight="15840" xr2:uid="{00000000-000D-0000-FFFF-FFFF00000000}"/>
  </bookViews>
  <sheets>
    <sheet name="Form" sheetId="1" r:id="rId1"/>
    <sheet name="Explanations" sheetId="7" r:id="rId2"/>
    <sheet name="Information" sheetId="9" r:id="rId3"/>
    <sheet name="Material comparison" sheetId="10" r:id="rId4"/>
    <sheet name="Übersetzung" sheetId="8" r:id="rId5"/>
  </sheets>
  <definedNames>
    <definedName name="_xlnm.Print_Area" localSheetId="1">Explanations!$A$1:$S$51</definedName>
    <definedName name="_xlnm.Print_Area" localSheetId="0">Form!$A$1:$S$69</definedName>
    <definedName name="_xlnm.Print_Area" localSheetId="3">'Material comparison'!$A$1:$S$70</definedName>
    <definedName name="Z_BF718719_F2D4_4639_959B_4BCFF87B817B_.wvu.PrintArea" localSheetId="1" hidden="1">Explanations!$A$1:$S$41</definedName>
    <definedName name="Z_BF718719_F2D4_4639_959B_4BCFF87B817B_.wvu.PrintArea" localSheetId="0" hidden="1">Form!$A$1:$S$63</definedName>
    <definedName name="Z_BF718719_F2D4_4639_959B_4BCFF87B817B_.wvu.PrintArea" localSheetId="3" hidden="1">'Material comparison'!$A$1:$S$25</definedName>
  </definedNames>
  <calcPr calcId="191028"/>
  <customWorkbookViews>
    <customWorkbookView name="Nowak, Dirk - Persönliche Ansicht" guid="{BF718719-F2D4-4639-959B-4BCFF87B817B}" mergeInterval="0" personalView="1" maximized="1" windowWidth="1280" windowHeight="83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53" i="1" l="1"/>
  <c r="L51" i="1"/>
  <c r="L49" i="1"/>
  <c r="L47" i="1"/>
  <c r="L45" i="1"/>
  <c r="L43" i="1"/>
  <c r="L41" i="1"/>
  <c r="D46" i="1"/>
  <c r="D44" i="1"/>
  <c r="D51" i="1" l="1"/>
  <c r="D52" i="1"/>
  <c r="D48" i="1" l="1"/>
  <c r="O22" i="7" l="1"/>
  <c r="C23" i="10"/>
  <c r="C22" i="10" l="1"/>
  <c r="I20" i="10"/>
  <c r="F20" i="10"/>
  <c r="K55" i="10"/>
  <c r="H55" i="10"/>
  <c r="M56" i="10"/>
  <c r="L56" i="10"/>
  <c r="I56" i="10"/>
  <c r="K56" i="10"/>
  <c r="H56" i="10"/>
  <c r="G56" i="10"/>
  <c r="D61" i="10"/>
  <c r="D60" i="10"/>
  <c r="D59" i="10"/>
  <c r="D58" i="10"/>
  <c r="D57" i="10"/>
  <c r="I28" i="10"/>
  <c r="F28" i="10"/>
  <c r="K29" i="10"/>
  <c r="J29" i="10"/>
  <c r="I29" i="10"/>
  <c r="G29" i="10"/>
  <c r="F29" i="10"/>
  <c r="D29" i="10"/>
  <c r="C53" i="10"/>
  <c r="C26" i="10"/>
  <c r="C17" i="10"/>
  <c r="A1" i="10"/>
  <c r="Q15" i="10"/>
  <c r="K15" i="10"/>
  <c r="E15" i="10"/>
  <c r="Q13" i="10"/>
  <c r="K13" i="10"/>
  <c r="E13" i="10"/>
  <c r="Q11" i="10"/>
  <c r="K11" i="10"/>
  <c r="E11" i="10"/>
  <c r="K8" i="10"/>
  <c r="E8" i="10"/>
  <c r="D40" i="1" l="1"/>
  <c r="D42" i="1" l="1"/>
  <c r="D57" i="1"/>
  <c r="M57" i="1"/>
  <c r="M58" i="1"/>
  <c r="O62" i="1" l="1"/>
  <c r="L33" i="1" l="1"/>
  <c r="A1" i="1" l="1"/>
  <c r="C62" i="1" l="1"/>
  <c r="L37" i="1" l="1"/>
  <c r="L35" i="1"/>
  <c r="U20" i="7"/>
  <c r="U22" i="7"/>
  <c r="U24" i="7"/>
  <c r="U26" i="7"/>
  <c r="U28" i="7"/>
  <c r="U30" i="7"/>
  <c r="U32" i="7"/>
  <c r="U34" i="7"/>
  <c r="U36" i="7"/>
  <c r="U38" i="7"/>
  <c r="U40" i="7"/>
  <c r="L39" i="1"/>
  <c r="L31" i="1"/>
  <c r="L29" i="1"/>
  <c r="L27" i="1"/>
  <c r="L25" i="1"/>
  <c r="L23" i="1"/>
  <c r="C17" i="7"/>
  <c r="A1" i="7"/>
  <c r="Q60" i="1"/>
  <c r="O60" i="1"/>
  <c r="M54" i="1"/>
  <c r="M55" i="1"/>
  <c r="D54" i="1"/>
  <c r="D50" i="1"/>
  <c r="D38" i="1"/>
  <c r="D36" i="1"/>
  <c r="D34" i="1"/>
  <c r="D32" i="1"/>
  <c r="D30" i="1"/>
  <c r="D28" i="1"/>
  <c r="D26" i="1"/>
  <c r="D24" i="1"/>
  <c r="D22" i="1"/>
  <c r="Q20" i="1"/>
  <c r="O20" i="1"/>
  <c r="C20" i="1"/>
  <c r="C18" i="7" s="1"/>
  <c r="C18" i="1"/>
  <c r="I16" i="1"/>
  <c r="I14" i="1"/>
  <c r="I12" i="1"/>
  <c r="I9" i="1"/>
  <c r="C16" i="1"/>
  <c r="C14" i="1"/>
  <c r="C12" i="1"/>
  <c r="C9" i="1"/>
  <c r="E11" i="7"/>
  <c r="E8" i="7"/>
  <c r="W42" i="1"/>
  <c r="W40" i="1"/>
  <c r="W38" i="1"/>
  <c r="W36" i="1"/>
  <c r="W34" i="1"/>
  <c r="W32" i="1"/>
  <c r="W30" i="1"/>
  <c r="W28" i="1"/>
  <c r="W26" i="1"/>
  <c r="W24" i="1"/>
  <c r="W22" i="1"/>
  <c r="E13" i="7"/>
  <c r="K15" i="7"/>
  <c r="Q15" i="7"/>
  <c r="Q13" i="7"/>
  <c r="Q11" i="7"/>
  <c r="K13" i="7"/>
  <c r="K11" i="7"/>
  <c r="K8" i="7"/>
  <c r="E15" i="7"/>
  <c r="I13" i="7" l="1"/>
  <c r="I13" i="10"/>
  <c r="I11" i="10"/>
  <c r="I15" i="10"/>
  <c r="C13" i="7"/>
  <c r="C15" i="10"/>
  <c r="C13" i="10"/>
  <c r="C11" i="10"/>
  <c r="C8" i="7"/>
  <c r="C8" i="10"/>
  <c r="I8" i="7"/>
  <c r="I8" i="10"/>
  <c r="I11" i="7"/>
  <c r="C11" i="7"/>
  <c r="I15" i="7"/>
  <c r="C15" i="7"/>
  <c r="W43" i="1"/>
</calcChain>
</file>

<file path=xl/sharedStrings.xml><?xml version="1.0" encoding="utf-8"?>
<sst xmlns="http://schemas.openxmlformats.org/spreadsheetml/2006/main" count="227" uniqueCount="186">
  <si>
    <t>Choose Language:</t>
  </si>
  <si>
    <t>deutsch</t>
  </si>
  <si>
    <t xml:space="preserve"> </t>
  </si>
  <si>
    <t>english</t>
  </si>
  <si>
    <t>Index:</t>
  </si>
  <si>
    <t xml:space="preserve">  
</t>
  </si>
  <si>
    <t>01)</t>
  </si>
  <si>
    <t>02)</t>
  </si>
  <si>
    <t>03)</t>
  </si>
  <si>
    <t>04)</t>
  </si>
  <si>
    <t>05)</t>
  </si>
  <si>
    <t>06)</t>
  </si>
  <si>
    <t>07)</t>
  </si>
  <si>
    <t>08)</t>
  </si>
  <si>
    <t>09)</t>
  </si>
  <si>
    <t>10)</t>
  </si>
  <si>
    <t>11)</t>
  </si>
  <si>
    <t>12)</t>
  </si>
  <si>
    <t>13)</t>
  </si>
  <si>
    <t>14)</t>
  </si>
  <si>
    <t>15)</t>
  </si>
  <si>
    <t>16)</t>
  </si>
  <si>
    <t>ppm [YTD]</t>
  </si>
  <si>
    <t>17)</t>
  </si>
  <si>
    <t>V23.04.201501</t>
  </si>
  <si>
    <t>Name</t>
  </si>
  <si>
    <t>E-mail</t>
  </si>
  <si>
    <t>Datum / Date</t>
  </si>
  <si>
    <t>Dieses Dokument ist ohne Unterschrift gültig! / This document is valid without signature!</t>
  </si>
  <si>
    <t xml:space="preserve">
</t>
  </si>
  <si>
    <t>Information</t>
  </si>
  <si>
    <t>Sehr geehrter Lieferant,
Das vorliegende Dokument dient der Bestätigung aller von DEUTZ geforderten technischen Unterlagen sowie als Bestätigung der Herstellbarkeit des beschriebenen Produktes unter Serienbedingungen.</t>
  </si>
  <si>
    <t>Dear supplier, 
This present document serves to confirm all necessary technical   datas which have been requested by DEUTZ. Further it confirms the process capable feasibility under series conditions.</t>
  </si>
  <si>
    <t xml:space="preserve">Es ist dem DEUTZ Einkauf mit Angebotsabgabe vorzulegen und gilt als Voraussetzung zur möglichen Auftragsvergabe. Bitte beantworten Sie daher alle Fragen und ergänzen Sie, falls erforderlich, notwendige Erläuterungen in dem separaten Reiter "Explainations".
Bitte senden Sie uns dieses Dokument nur im Excel-Format (*.xls oder *.xlsx) zurück. Vielen Dank!
</t>
  </si>
  <si>
    <t>It has to be submitted to the DEUTZ purchasing team during quoting the offer and is an requirement for an possible  successful award of contract or order confirmation. Therefore we ask you to answere the questionary and if necessary to give us additional explainations in the tab "Explainations".
Please send us this document only in excel (*.xls or *.xlsx) format. Thank you!</t>
  </si>
  <si>
    <t>C</t>
  </si>
  <si>
    <t>Si</t>
  </si>
  <si>
    <t>Mn</t>
  </si>
  <si>
    <t>P</t>
  </si>
  <si>
    <t>Cr</t>
  </si>
  <si>
    <t>Ni</t>
  </si>
  <si>
    <t>Mo</t>
  </si>
  <si>
    <t>Mg</t>
  </si>
  <si>
    <t>Cu</t>
  </si>
  <si>
    <t>V</t>
  </si>
  <si>
    <t>Ti</t>
  </si>
  <si>
    <t>Al</t>
  </si>
  <si>
    <t>Sn</t>
  </si>
  <si>
    <t>Ce</t>
  </si>
  <si>
    <t>Pb</t>
  </si>
  <si>
    <t>Sb</t>
  </si>
  <si>
    <t>Zn</t>
  </si>
  <si>
    <t>…</t>
  </si>
  <si>
    <t>VQ-L008 Herstellbarkeitsanalyse</t>
  </si>
  <si>
    <t>VQ-L008 Feasibility study</t>
  </si>
  <si>
    <t>Lieferant:</t>
  </si>
  <si>
    <t>Supplier:</t>
  </si>
  <si>
    <t>Benennung:</t>
  </si>
  <si>
    <t>Product name:</t>
  </si>
  <si>
    <t>Geschäftspartnernr.:</t>
  </si>
  <si>
    <t>Business partner no:</t>
  </si>
  <si>
    <t>DEUTZ Teile-Nr:</t>
  </si>
  <si>
    <t>DEUTZ part number:</t>
  </si>
  <si>
    <t>Herstellbarkeitsanalyse für eine Fertigung/ Herstellung unter Serienbedingungen</t>
  </si>
  <si>
    <t>Feasibility study for production/ manufacturing under series conditions</t>
  </si>
  <si>
    <t>Nr.</t>
  </si>
  <si>
    <t>No.</t>
  </si>
  <si>
    <t>JA</t>
  </si>
  <si>
    <t>YES</t>
  </si>
  <si>
    <t>NEIN</t>
  </si>
  <si>
    <t>NO</t>
  </si>
  <si>
    <t>1.</t>
  </si>
  <si>
    <t xml:space="preserve">Ist das Produkt ausreichend definiert, um eine Herstellbarkeitsanalyse zu ermöglichen?
Wenn "nein", ausführliche Erläuterung (nächster Reiter). </t>
  </si>
  <si>
    <t>Is the product sufficiently defined to allow a feasibility study?
If "no", please explain (next tab).</t>
  </si>
  <si>
    <t>2.</t>
  </si>
  <si>
    <t>Können alle Anforderungen entsprechend der Vorgaben erfüllt werden? (z.B. Zeichnung, Lastenheft, Normen, Spezifikationen, Sauberkeit, mitgeltende Unterlagen). Wenn "nein", ausführliche Erläuterung.</t>
  </si>
  <si>
    <t>Can all requirements be fulfilled? (e.g. drawings, specifications, cleanliness, standards, related documents). If "no", please explain.</t>
  </si>
  <si>
    <t>3.</t>
  </si>
  <si>
    <t>Sind die "besonderen Merkmale" gemäß den geltenden Dokumentationen für oben genanntes 
Bauteil definiert? Wenn "nein", ausführliche Erläuterung.</t>
  </si>
  <si>
    <t>Have the "special characteristics" of the product been identified according to the related documents?
If "no", please explain.</t>
  </si>
  <si>
    <t>4.</t>
  </si>
  <si>
    <t>Ergeben sich aus Lieferantensicht weitere "besondere Merkmale"? 
Wenn "ja", welche?</t>
  </si>
  <si>
    <t>Are there additional "special characteristics" from a supplier's point of view? 
If "yes", which ones?</t>
  </si>
  <si>
    <t>5.</t>
  </si>
  <si>
    <t xml:space="preserve">Ist für jedes "besondere Merkmal" eine Prozessfähigkeit absehbar?
Wenn "nein", ausführliche Erläuterung. </t>
  </si>
  <si>
    <t>Is for every "special characteristic" the process capability conceivable?
If "no", please explain.</t>
  </si>
  <si>
    <t>6.</t>
  </si>
  <si>
    <t>Sind 100% Prüfungen für Merkmale in der Serie vorgesehen oder schon absehbar?
Wenn "ja", welche?</t>
  </si>
  <si>
    <t>Are 100% inspections planned for characteristics in series production?
If "yes", which ones?</t>
  </si>
  <si>
    <t>7.</t>
  </si>
  <si>
    <t>Ist eine statistische Prozessregelung für das Produkt geplant?</t>
  </si>
  <si>
    <t>Is statistical process control planned for the product?</t>
  </si>
  <si>
    <t>8.</t>
  </si>
  <si>
    <t>Wird statistische Prozessregelung für vergleichbare Produkte eingesetzt und sind die Prozesse beherrscht und fähig?</t>
  </si>
  <si>
    <t>Is statistical process control used for similar products? Are these processes capable and stable?
If "no", please explain.</t>
  </si>
  <si>
    <t>9.</t>
  </si>
  <si>
    <t>Sind fremdvergebende Prozesse geplant? Wenn "ja", welche?</t>
  </si>
  <si>
    <t>Are external processes planned? If "yes", which ones?</t>
  </si>
  <si>
    <t>10.</t>
  </si>
  <si>
    <t xml:space="preserve">REACH-VO: Enthält das Erzeugnis einen Stoff in Konzentration größer 0,1 Massenprozent (w/w) der gemäß REACH-VO in Kandidatenliste, Anhang XIV oder Anhang XVII gelistet ist?
Wenn ja, werden folgende Informationen benötigt: 1. Stoff,  CAS-Nummer und Konzentration 2. TARIC-Nr./CN Code 3. Produktion in der EU (ja/nein) 4.  Information zur sicheren Verwendung
</t>
  </si>
  <si>
    <t xml:space="preserve">REACH-VO: Does the article contain a substance in a concentration above 0,1 % weight by weight that is listed in the candidate list, Annex XIV or Annex XVII according to REACH ?
If yes, provide the following information: 1. Substance,  CAS-Number and Concentration 2. TARIC No./CN code 3. Production in the EU (yes/no) 4. Safe use instruction
</t>
  </si>
  <si>
    <t>11.</t>
  </si>
  <si>
    <t>12.</t>
  </si>
  <si>
    <t>IMDS/CDX: Kann ein Materialdatenblatt zum Produkt vor Bemusterung an DEUTZ über IMDS (DEUTZ ID 485) oder CDX (DEUTZ ID 18523) übermittelt werden? 
Wenn "nein", ausführliche Erläuterung</t>
  </si>
  <si>
    <t>IMDS/CDX: Can a material data sheet for the product be transmitted to DEUTZ via IMDS (DEUTZ ID 485) or CDX (DEUTZ ID 18523) before sampling? 
If "no", please explain</t>
  </si>
  <si>
    <t>13.</t>
  </si>
  <si>
    <t>14.</t>
  </si>
  <si>
    <t>Können die geforderten Sauberkeitsforderungen nach H0357 (S1 bis S4) (falls gefordert) vollumfänglich erfüllt werden?
Wenn "nein", ausführliche Erläuterung</t>
  </si>
  <si>
    <t>Can all cleanliness requirements according H0357 (S1 to S4) (if available) be fulfilled completely?
If "no", please explain</t>
  </si>
  <si>
    <t>15.</t>
  </si>
  <si>
    <t>Gibt es aus Lieferanten-/ Herstellersicht Merkmale, Werkstoffe oder Prozesse, bei denen ein Potenzial zur Kostenreduzierung und/ oder einer Qualitätsverbesserung erkennbar ist? Wenn "ja", welche? (Erläuterung)</t>
  </si>
  <si>
    <t>Are there characteristics, materials or processes for which a simplification or changes would decrease costs or/ and improve quality ?  If "yes", which ones ?</t>
  </si>
  <si>
    <t>Nur relevant für elektronische Bauteile:</t>
  </si>
  <si>
    <t>Just relevant for electronic components:</t>
  </si>
  <si>
    <t>16.</t>
  </si>
  <si>
    <t xml:space="preserve">Kann das Bauteil die Forderungen der Hausnorm H0768 bzgl. Langzeitlagerung erfüllen? (nur relevant für elektronische Bauteile)
</t>
  </si>
  <si>
    <t>Can the component be stored according the DEUTZ standard H0768? (just relevant for electronic components)</t>
  </si>
  <si>
    <t>Nur für Service-Teile</t>
  </si>
  <si>
    <t>Just for service parts</t>
  </si>
  <si>
    <t>Geben Sie die aus Ihrer Sicht maximale Fehlerquote im Anlaufjahr an</t>
  </si>
  <si>
    <t>Please indicate the maximum failure rate you expect for the initial year</t>
  </si>
  <si>
    <t>Geben Sie die aus Ihrer Sicht maximale Fehlerquote im "full swing" an</t>
  </si>
  <si>
    <t>Please indicate the maximum failure rate you expect in full swing</t>
  </si>
  <si>
    <t>intern</t>
  </si>
  <si>
    <t>internal</t>
  </si>
  <si>
    <t>extern</t>
  </si>
  <si>
    <t>external</t>
  </si>
  <si>
    <t>Die Herstellbarkeit der/des benannten Produkte(s) wird bestätigt:</t>
  </si>
  <si>
    <t xml:space="preserve">The feasibility is confirmed for the above mentioned products: </t>
  </si>
  <si>
    <t>Datum</t>
  </si>
  <si>
    <t>Date</t>
  </si>
  <si>
    <t>Verantwortlicher</t>
  </si>
  <si>
    <t>Responsible</t>
  </si>
  <si>
    <t>Abteilung</t>
  </si>
  <si>
    <t>Department</t>
  </si>
  <si>
    <t>Telefon</t>
  </si>
  <si>
    <t>Phone</t>
  </si>
  <si>
    <t>Unterschrift</t>
  </si>
  <si>
    <t>Signature</t>
  </si>
  <si>
    <t>VQ-L008 Herstellbarkeitsanalyse
Erläuterungen</t>
  </si>
  <si>
    <t>VQ-L008 feasibility study
comments</t>
  </si>
  <si>
    <t>Erläuterungen/ Zusatzinformationen zur Herstellbarkeitsanalyse</t>
  </si>
  <si>
    <t>Explanations/ comments to feasibility study</t>
  </si>
  <si>
    <t>Material-änderung? 
=&gt; Material comparison</t>
  </si>
  <si>
    <t>Material change? 
=&gt; Material comparison</t>
  </si>
  <si>
    <t>VQ-L008 Herstellbarkeitsanalyse
Materialvergleich</t>
  </si>
  <si>
    <t>VQ-L008 feasibility study
Material comparision</t>
  </si>
  <si>
    <t>Falls ein abweichender Werkstoff angefragt/ gewünscht wird, muss eine Gegenüberstellung der chemischen als auch der mechanischen Eigenschaften erfolgen (siehe unten)</t>
  </si>
  <si>
    <t>If a different material is requested/ desired, a comparison of the chemical as well as mechanical characteristics must be provide (see below)</t>
  </si>
  <si>
    <t>Material</t>
  </si>
  <si>
    <t>nach/</t>
  </si>
  <si>
    <t>according/</t>
  </si>
  <si>
    <t>zugehörigen Standard</t>
  </si>
  <si>
    <t>corresponding standard</t>
  </si>
  <si>
    <t>Chemische Eigenschaften</t>
  </si>
  <si>
    <t>Chemical composition/ characteristics</t>
  </si>
  <si>
    <t>Substanz</t>
  </si>
  <si>
    <t>Substance</t>
  </si>
  <si>
    <t>Min.</t>
  </si>
  <si>
    <t>Max.</t>
  </si>
  <si>
    <t>Ist</t>
  </si>
  <si>
    <t>Actual</t>
  </si>
  <si>
    <t>von DEUTZ gefordert</t>
  </si>
  <si>
    <t>requested by DEUTZ</t>
  </si>
  <si>
    <t>vorgeschlagen</t>
  </si>
  <si>
    <t>proposed</t>
  </si>
  <si>
    <t>Mechanische Eigenschaften</t>
  </si>
  <si>
    <t>Mechanical characteristics</t>
  </si>
  <si>
    <t>Zugfestigkeit</t>
  </si>
  <si>
    <t>Tensile strength</t>
  </si>
  <si>
    <t>Streckgrenze</t>
  </si>
  <si>
    <t>Yield strength</t>
  </si>
  <si>
    <t>Dehngrenze</t>
  </si>
  <si>
    <t>Yield point</t>
  </si>
  <si>
    <t>Bruchdehnung</t>
  </si>
  <si>
    <t>Elongation at break</t>
  </si>
  <si>
    <t>Härte</t>
  </si>
  <si>
    <t>Hardness</t>
  </si>
  <si>
    <t>Dimension</t>
  </si>
  <si>
    <t>dimension</t>
  </si>
  <si>
    <t>Version 2.12</t>
  </si>
  <si>
    <t>Können alle Anforderungen entsprechend der H0688 erfüllt werden? Wenn "nein", ausführliche Erläuterung.</t>
  </si>
  <si>
    <t>Can all requirements according to H0688 be fulfilled? If "no", please explain.</t>
  </si>
  <si>
    <t>RoHS-Richtlinie: Ist das Produkt RoHS-konform und erfüllt die Stoffbeschränkungen gemäß Anhang II der RoHS-Richtlinie? Wenn zur Einhaltung RoHS-Ausnahmen (unter Berücksichtigung der H0688) genutzt werden, müssen diese unter Erklärung angegeben werden!</t>
  </si>
  <si>
    <t>RoHS-Directive: Is the product RoHS compliant and meets the substance restrictions according to Annex II of the RoHS-Directive? If RoHS exemptions are used (in accordance to H0688) for compliance, they must be documented in the tab Explanations!</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</si>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</sst>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0000"/>
  </numFmts>
  <fonts count="29" x14ac:knownFonts="1">
    <font>
      <sz val="10"/>
      <color theme="1"/>
      <name val="Arial"/>
      <family val="2"/>
    </font>
    <font>
      <b/>
      <sz val="18"/>
      <name val="Arial"/>
      <family val="2"/>
    </font>
    <font>
      <sz val="10"/>
      <name val="Arial"/>
      <family val="2"/>
    </font>
    <font>
      <b/>
      <sz val="10"/>
      <name val="Arial"/>
      <family val="2"/>
    </font>
    <font>
      <sz val="12"/>
      <name val="Arial"/>
      <family val="2"/>
    </font>
    <font>
      <u/>
      <sz val="10"/>
      <name val="Arial"/>
      <family val="2"/>
    </font>
    <font>
      <b/>
      <sz val="12"/>
      <name val="Arial"/>
      <family val="2"/>
    </font>
    <font>
      <b/>
      <sz val="18"/>
      <color theme="0" tint="-0.14999847407452621"/>
      <name val="Arial"/>
      <family val="2"/>
    </font>
    <font>
      <sz val="11"/>
      <name val="Arial"/>
      <family val="2"/>
    </font>
    <font>
      <sz val="10"/>
      <color theme="0"/>
      <name val="Arial"/>
      <family val="2"/>
    </font>
    <font>
      <sz val="16"/>
      <color theme="0"/>
      <name val="Arial"/>
      <family val="2"/>
    </font>
    <font>
      <u/>
      <sz val="10"/>
      <color theme="11"/>
      <name val="Arial"/>
      <family val="2"/>
    </font>
    <font>
      <sz val="16"/>
      <name val="Arial"/>
      <family val="2"/>
    </font>
    <font>
      <b/>
      <sz val="11"/>
      <color rgb="FFFF0000"/>
      <name val="Arial"/>
      <family val="2"/>
    </font>
    <font>
      <sz val="11"/>
      <color theme="1"/>
      <name val="Arial"/>
      <family val="2"/>
    </font>
    <font>
      <b/>
      <sz val="12"/>
      <color theme="1"/>
      <name val="Arial"/>
      <family val="2"/>
    </font>
    <font>
      <b/>
      <sz val="14"/>
      <name val="Arial"/>
      <family val="2"/>
    </font>
    <font>
      <b/>
      <sz val="11"/>
      <name val="Arial"/>
      <family val="2"/>
    </font>
    <font>
      <b/>
      <sz val="10"/>
      <color theme="1"/>
      <name val="Arial"/>
      <family val="2"/>
    </font>
    <font>
      <u/>
      <sz val="11"/>
      <name val="Arial"/>
      <family val="2"/>
    </font>
    <font>
      <sz val="11"/>
      <color theme="1"/>
      <name val="Wingdings"/>
      <charset val="2"/>
    </font>
    <font>
      <sz val="9"/>
      <name val="Arial"/>
      <family val="2"/>
    </font>
    <font>
      <sz val="8"/>
      <name val="Arial"/>
      <family val="2"/>
    </font>
    <font>
      <sz val="10"/>
      <color theme="0" tint="-4.9989318521683403E-2"/>
      <name val="Arial"/>
      <family val="2"/>
    </font>
    <font>
      <b/>
      <sz val="9"/>
      <name val="Arial"/>
      <family val="2"/>
    </font>
    <font>
      <b/>
      <u/>
      <sz val="10"/>
      <name val="Arial"/>
      <family val="2"/>
    </font>
    <font>
      <b/>
      <sz val="10"/>
      <color rgb="FFFF0000"/>
      <name val="Arial"/>
      <family val="2"/>
    </font>
    <font>
      <u/>
      <sz val="10"/>
      <color theme="10"/>
      <name val="Arial"/>
      <family val="2"/>
    </font>
    <font>
      <b/>
      <u/>
      <sz val="10"/>
      <color rgb="FFFF0000"/>
      <name val="Arial"/>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4">
    <border>
      <left/>
      <right/>
      <top/>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thin">
        <color auto="1"/>
      </left>
      <right style="thin">
        <color auto="1"/>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11" fillId="0" borderId="0" applyNumberFormat="0" applyFill="0" applyBorder="0" applyAlignment="0" applyProtection="0"/>
    <xf numFmtId="0" fontId="11" fillId="0" borderId="0" applyNumberFormat="0" applyFill="0" applyBorder="0" applyAlignment="0" applyProtection="0"/>
    <xf numFmtId="0" fontId="27" fillId="0" borderId="0" applyNumberFormat="0" applyFill="0" applyBorder="0" applyAlignment="0" applyProtection="0"/>
  </cellStyleXfs>
  <cellXfs count="190">
    <xf numFmtId="0" fontId="0" fillId="0" borderId="0" xfId="0"/>
    <xf numFmtId="0" fontId="6" fillId="0" borderId="0" xfId="0" applyFont="1" applyAlignment="1" applyProtection="1">
      <alignment horizontal="center" vertical="center" wrapText="1"/>
      <protection locked="0"/>
    </xf>
    <xf numFmtId="0" fontId="7" fillId="2" borderId="4" xfId="0" applyFont="1" applyFill="1" applyBorder="1" applyAlignment="1">
      <alignment horizontal="center" vertical="center"/>
    </xf>
    <xf numFmtId="0" fontId="0" fillId="0" borderId="0" xfId="0" applyAlignment="1">
      <alignment horizontal="center"/>
    </xf>
    <xf numFmtId="0" fontId="0" fillId="0" borderId="3" xfId="0" applyBorder="1" applyAlignment="1">
      <alignment horizontal="center"/>
    </xf>
    <xf numFmtId="0" fontId="2" fillId="0" borderId="0" xfId="0" applyFont="1" applyAlignment="1">
      <alignment horizontal="left" wrapText="1"/>
    </xf>
    <xf numFmtId="0" fontId="0" fillId="0" borderId="0" xfId="0" applyAlignment="1">
      <alignment horizontal="left"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right" vertical="center" wrapText="1"/>
    </xf>
    <xf numFmtId="0" fontId="0" fillId="0" borderId="0" xfId="0" applyAlignment="1">
      <alignment horizontal="right" vertical="center"/>
    </xf>
    <xf numFmtId="0" fontId="2" fillId="0" borderId="4" xfId="0" applyFont="1" applyBorder="1" applyAlignment="1">
      <alignment horizontal="left" vertical="center" wrapText="1"/>
    </xf>
    <xf numFmtId="0" fontId="0" fillId="0" borderId="4" xfId="0" applyBorder="1" applyAlignment="1">
      <alignment horizontal="left" vertical="center"/>
    </xf>
    <xf numFmtId="1" fontId="9" fillId="3" borderId="0" xfId="0" applyNumberFormat="1" applyFont="1" applyFill="1"/>
    <xf numFmtId="1" fontId="12" fillId="3" borderId="0" xfId="0" applyNumberFormat="1" applyFont="1" applyFill="1"/>
    <xf numFmtId="0" fontId="0" fillId="0" borderId="0" xfId="0" applyAlignment="1">
      <alignment wrapText="1"/>
    </xf>
    <xf numFmtId="0" fontId="3" fillId="0" borderId="0" xfId="0" quotePrefix="1" applyFont="1" applyAlignment="1">
      <alignment vertical="center" wrapText="1"/>
    </xf>
    <xf numFmtId="0" fontId="2" fillId="0" borderId="0" xfId="0" applyFont="1" applyAlignment="1">
      <alignment vertical="top" wrapText="1"/>
    </xf>
    <xf numFmtId="0" fontId="2" fillId="0" borderId="0" xfId="0" quotePrefix="1" applyFont="1" applyAlignment="1">
      <alignment vertical="top" wrapText="1"/>
    </xf>
    <xf numFmtId="0" fontId="2" fillId="0" borderId="0" xfId="0" quotePrefix="1" applyFont="1" applyAlignment="1">
      <alignment vertical="center" wrapText="1"/>
    </xf>
    <xf numFmtId="3" fontId="3" fillId="0" borderId="0" xfId="0" applyNumberFormat="1" applyFont="1" applyAlignment="1" applyProtection="1">
      <alignment vertical="center" wrapText="1"/>
      <protection locked="0"/>
    </xf>
    <xf numFmtId="0" fontId="2" fillId="0" borderId="0" xfId="0" applyFont="1" applyAlignment="1">
      <alignment horizontal="left" vertical="top" wrapText="1"/>
    </xf>
    <xf numFmtId="0" fontId="2" fillId="0" borderId="0" xfId="0" quotePrefix="1" applyFont="1" applyAlignment="1">
      <alignment horizontal="left" vertical="center" wrapText="1"/>
    </xf>
    <xf numFmtId="0" fontId="14" fillId="0" borderId="0" xfId="0" applyFont="1" applyAlignment="1">
      <alignment horizontal="justify"/>
    </xf>
    <xf numFmtId="0" fontId="15" fillId="0" borderId="4" xfId="0" applyFont="1" applyBorder="1"/>
    <xf numFmtId="0" fontId="14" fillId="0" borderId="0" xfId="0" applyFont="1" applyAlignment="1">
      <alignment horizontal="justify" wrapText="1"/>
    </xf>
    <xf numFmtId="0" fontId="0" fillId="0" borderId="4" xfId="0" applyBorder="1" applyAlignment="1">
      <alignment horizontal="center"/>
    </xf>
    <xf numFmtId="0" fontId="0" fillId="3" borderId="0" xfId="0" applyFill="1"/>
    <xf numFmtId="0" fontId="2" fillId="0" borderId="8" xfId="0" quotePrefix="1" applyFont="1" applyBorder="1" applyAlignment="1">
      <alignment horizontal="center" vertical="top" wrapText="1"/>
    </xf>
    <xf numFmtId="0" fontId="0" fillId="0" borderId="0" xfId="0" applyAlignment="1">
      <alignment horizontal="left" vertical="top" wrapText="1"/>
    </xf>
    <xf numFmtId="0" fontId="2" fillId="0" borderId="8" xfId="0" applyFont="1" applyBorder="1" applyAlignment="1">
      <alignment horizontal="center" vertical="top" wrapText="1"/>
    </xf>
    <xf numFmtId="0" fontId="2" fillId="0" borderId="2" xfId="0" applyFont="1" applyBorder="1" applyAlignment="1">
      <alignment horizontal="left" vertical="top" wrapText="1"/>
    </xf>
    <xf numFmtId="0" fontId="2" fillId="0" borderId="0" xfId="0" applyFont="1"/>
    <xf numFmtId="0" fontId="9" fillId="0" borderId="0" xfId="0" applyFont="1"/>
    <xf numFmtId="0" fontId="0" fillId="0" borderId="0" xfId="0" applyProtection="1">
      <protection locked="0"/>
    </xf>
    <xf numFmtId="0" fontId="0" fillId="3" borderId="0" xfId="0" applyFill="1" applyProtection="1">
      <protection locked="0"/>
    </xf>
    <xf numFmtId="0" fontId="14" fillId="0" borderId="4" xfId="0" applyFont="1" applyBorder="1" applyAlignment="1">
      <alignment horizontal="justify" wrapText="1"/>
    </xf>
    <xf numFmtId="0" fontId="14" fillId="0" borderId="4" xfId="0" applyFont="1" applyBorder="1" applyAlignment="1">
      <alignment horizontal="justify" vertical="top" wrapText="1"/>
    </xf>
    <xf numFmtId="0" fontId="15" fillId="0" borderId="0" xfId="0" applyFont="1"/>
    <xf numFmtId="0" fontId="7" fillId="2" borderId="25" xfId="0" applyFont="1" applyFill="1" applyBorder="1" applyAlignment="1">
      <alignment horizontal="center" vertical="center"/>
    </xf>
    <xf numFmtId="0" fontId="0" fillId="0" borderId="24" xfId="0" applyBorder="1" applyAlignment="1">
      <alignment horizontal="center"/>
    </xf>
    <xf numFmtId="0" fontId="23" fillId="0" borderId="24" xfId="0" applyFont="1" applyBorder="1"/>
    <xf numFmtId="0" fontId="0" fillId="0" borderId="25" xfId="0" applyBorder="1" applyAlignment="1">
      <alignment horizontal="center"/>
    </xf>
    <xf numFmtId="0" fontId="2" fillId="0" borderId="1" xfId="0" applyFont="1" applyBorder="1" applyAlignment="1">
      <alignment horizontal="left" vertical="center"/>
    </xf>
    <xf numFmtId="0" fontId="0" fillId="0" borderId="23" xfId="0" applyBorder="1" applyAlignment="1">
      <alignment horizontal="center"/>
    </xf>
    <xf numFmtId="1" fontId="9" fillId="0" borderId="0" xfId="0" applyNumberFormat="1" applyFont="1"/>
    <xf numFmtId="0" fontId="17" fillId="0" borderId="24" xfId="0" applyFont="1" applyBorder="1" applyAlignment="1">
      <alignment vertical="center"/>
    </xf>
    <xf numFmtId="1" fontId="10" fillId="0" borderId="0" xfId="0" applyNumberFormat="1" applyFont="1"/>
    <xf numFmtId="0" fontId="2" fillId="0" borderId="4" xfId="0" applyFont="1" applyBorder="1" applyAlignment="1">
      <alignment horizontal="left" wrapText="1"/>
    </xf>
    <xf numFmtId="0" fontId="0" fillId="0" borderId="4" xfId="0" applyBorder="1"/>
    <xf numFmtId="164" fontId="4" fillId="4" borderId="9" xfId="0" applyNumberFormat="1" applyFont="1" applyFill="1" applyBorder="1" applyAlignment="1">
      <alignment horizontal="left" vertical="center" wrapText="1"/>
    </xf>
    <xf numFmtId="0" fontId="0" fillId="0" borderId="8" xfId="0" applyBorder="1" applyAlignment="1">
      <alignment horizontal="center"/>
    </xf>
    <xf numFmtId="0" fontId="0" fillId="0" borderId="26" xfId="0" applyBorder="1" applyAlignment="1">
      <alignment horizontal="center"/>
    </xf>
    <xf numFmtId="0" fontId="2" fillId="0" borderId="0" xfId="0" applyFont="1" applyAlignment="1">
      <alignment horizontal="left"/>
    </xf>
    <xf numFmtId="0" fontId="3" fillId="0" borderId="8" xfId="0" applyFont="1" applyBorder="1" applyAlignment="1">
      <alignment horizontal="center" wrapText="1"/>
    </xf>
    <xf numFmtId="0" fontId="0" fillId="0" borderId="27" xfId="0" applyBorder="1" applyAlignment="1">
      <alignment horizontal="center"/>
    </xf>
    <xf numFmtId="0" fontId="2" fillId="0" borderId="27" xfId="0" applyFont="1" applyBorder="1" applyAlignment="1">
      <alignment horizontal="left" wrapText="1"/>
    </xf>
    <xf numFmtId="3" fontId="3" fillId="0" borderId="0" xfId="0" applyNumberFormat="1" applyFont="1" applyAlignment="1" applyProtection="1">
      <alignment horizontal="center" vertical="center" wrapText="1"/>
      <protection locked="0"/>
    </xf>
    <xf numFmtId="0" fontId="2" fillId="0" borderId="0" xfId="0" quotePrefix="1" applyFont="1" applyAlignment="1">
      <alignment horizontal="left" vertical="top" wrapText="1"/>
    </xf>
    <xf numFmtId="0" fontId="1" fillId="3" borderId="29" xfId="0" applyFont="1" applyFill="1" applyBorder="1" applyAlignment="1">
      <alignment horizontal="center" vertical="center"/>
    </xf>
    <xf numFmtId="0" fontId="1" fillId="3" borderId="0" xfId="0" applyFont="1" applyFill="1" applyAlignment="1">
      <alignment horizontal="center" vertical="center"/>
    </xf>
    <xf numFmtId="0" fontId="7" fillId="2" borderId="30" xfId="0" applyFont="1" applyFill="1" applyBorder="1" applyAlignment="1">
      <alignment horizontal="center" vertical="center"/>
    </xf>
    <xf numFmtId="0" fontId="0" fillId="0" borderId="29" xfId="0" applyBorder="1" applyAlignment="1">
      <alignment horizontal="center"/>
    </xf>
    <xf numFmtId="0" fontId="4"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xf>
    <xf numFmtId="0" fontId="4"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wrapText="1"/>
    </xf>
    <xf numFmtId="0" fontId="2" fillId="0" borderId="0" xfId="0" applyFont="1" applyAlignment="1">
      <alignment horizontal="right" vertical="center"/>
    </xf>
    <xf numFmtId="164" fontId="4" fillId="4" borderId="0" xfId="0" applyNumberFormat="1" applyFont="1" applyFill="1" applyAlignment="1" applyProtection="1">
      <alignment horizontal="left" vertical="center" wrapText="1"/>
      <protection locked="0"/>
    </xf>
    <xf numFmtId="0" fontId="0" fillId="0" borderId="0" xfId="0" applyAlignment="1">
      <alignment horizontal="left" indent="1"/>
    </xf>
    <xf numFmtId="0" fontId="2" fillId="0" borderId="0" xfId="0" applyFont="1" applyAlignment="1">
      <alignment horizontal="left" vertical="center" indent="1"/>
    </xf>
    <xf numFmtId="0" fontId="3" fillId="0" borderId="0" xfId="0" applyFont="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horizontal="center" wrapText="1"/>
    </xf>
    <xf numFmtId="0" fontId="19" fillId="0" borderId="0" xfId="0" applyFont="1" applyAlignment="1">
      <alignment horizontal="left" vertical="center" wrapText="1"/>
    </xf>
    <xf numFmtId="0" fontId="14" fillId="0" borderId="0" xfId="0" applyFont="1" applyAlignment="1">
      <alignment horizontal="left" vertical="center"/>
    </xf>
    <xf numFmtId="0" fontId="19" fillId="0" borderId="0" xfId="0" applyFont="1" applyAlignment="1">
      <alignment horizontal="center" vertical="center" wrapText="1"/>
    </xf>
    <xf numFmtId="0" fontId="20" fillId="0" borderId="0" xfId="0" applyFont="1" applyAlignment="1">
      <alignment horizontal="left" vertical="center"/>
    </xf>
    <xf numFmtId="0" fontId="8" fillId="0" borderId="0" xfId="0" quotePrefix="1" applyFont="1" applyAlignment="1">
      <alignment horizontal="center" vertical="top" wrapText="1"/>
    </xf>
    <xf numFmtId="0" fontId="8" fillId="0" borderId="0" xfId="0" applyFont="1" applyAlignment="1">
      <alignment horizontal="left" vertical="top" wrapText="1"/>
    </xf>
    <xf numFmtId="0" fontId="17" fillId="4" borderId="0" xfId="0" applyFont="1" applyFill="1" applyAlignment="1" applyProtection="1">
      <alignment horizontal="center" vertical="center" wrapText="1"/>
      <protection locked="0"/>
    </xf>
    <xf numFmtId="0" fontId="8" fillId="3" borderId="0" xfId="0" applyFont="1" applyFill="1" applyAlignment="1">
      <alignment horizontal="left" vertical="top" wrapText="1"/>
    </xf>
    <xf numFmtId="0" fontId="2"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8" fillId="0" borderId="0" xfId="0" quotePrefix="1" applyFont="1" applyAlignment="1">
      <alignment vertical="top" wrapText="1"/>
    </xf>
    <xf numFmtId="0" fontId="17" fillId="0" borderId="0" xfId="0" applyFont="1" applyAlignment="1">
      <alignment vertical="center"/>
    </xf>
    <xf numFmtId="0" fontId="8" fillId="0" borderId="0" xfId="0" applyFont="1" applyAlignment="1">
      <alignment vertical="top" wrapText="1"/>
    </xf>
    <xf numFmtId="0" fontId="14" fillId="0" borderId="0" xfId="0" applyFont="1" applyAlignment="1">
      <alignment horizontal="center"/>
    </xf>
    <xf numFmtId="0" fontId="21" fillId="0" borderId="0" xfId="0" applyFont="1" applyAlignment="1">
      <alignment horizontal="left" vertical="center" wrapText="1"/>
    </xf>
    <xf numFmtId="0" fontId="0" fillId="0" borderId="31" xfId="0" applyBorder="1" applyAlignment="1">
      <alignment horizontal="center"/>
    </xf>
    <xf numFmtId="0" fontId="5" fillId="0" borderId="0" xfId="0" applyFont="1" applyAlignment="1">
      <alignment horizontal="center" vertical="center" wrapText="1"/>
    </xf>
    <xf numFmtId="0" fontId="6" fillId="4" borderId="0" xfId="0" applyFont="1" applyFill="1" applyAlignment="1" applyProtection="1">
      <alignment horizontal="center" vertical="center" wrapText="1"/>
      <protection locked="0"/>
    </xf>
    <xf numFmtId="0" fontId="0" fillId="0" borderId="30"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1" fillId="3" borderId="24" xfId="0" applyFont="1" applyFill="1" applyBorder="1" applyAlignment="1">
      <alignment horizontal="center" vertical="center"/>
    </xf>
    <xf numFmtId="0" fontId="0" fillId="3" borderId="0" xfId="0" applyFill="1" applyAlignment="1">
      <alignment horizontal="center"/>
    </xf>
    <xf numFmtId="0" fontId="2" fillId="3" borderId="0" xfId="0" applyFont="1" applyFill="1" applyAlignment="1">
      <alignment horizontal="left" vertical="center"/>
    </xf>
    <xf numFmtId="0" fontId="2" fillId="3" borderId="0" xfId="0" applyFont="1" applyFill="1" applyAlignment="1">
      <alignment horizontal="left" vertical="center" wrapText="1"/>
    </xf>
    <xf numFmtId="0" fontId="2" fillId="0" borderId="0" xfId="0" applyFont="1" applyAlignment="1">
      <alignment horizontal="center" wrapText="1"/>
    </xf>
    <xf numFmtId="0" fontId="5" fillId="3" borderId="0" xfId="0" applyFont="1" applyFill="1" applyAlignment="1">
      <alignment horizontal="center" vertical="center" wrapText="1"/>
    </xf>
    <xf numFmtId="0" fontId="6" fillId="3" borderId="0" xfId="0" applyFont="1" applyFill="1" applyAlignment="1">
      <alignment horizontal="center" vertical="center" wrapText="1"/>
    </xf>
    <xf numFmtId="0" fontId="2" fillId="3" borderId="0" xfId="0" applyFont="1" applyFill="1" applyAlignment="1">
      <alignment horizontal="left" vertical="top" wrapText="1"/>
    </xf>
    <xf numFmtId="0" fontId="2" fillId="0" borderId="0" xfId="0" applyFont="1" applyAlignment="1">
      <alignment horizontal="center" vertical="center" wrapText="1"/>
    </xf>
    <xf numFmtId="0" fontId="18" fillId="4" borderId="0" xfId="0" applyFont="1" applyFill="1" applyAlignment="1">
      <alignment horizontal="center"/>
    </xf>
    <xf numFmtId="0" fontId="18" fillId="5" borderId="0" xfId="0" applyFont="1" applyFill="1" applyAlignment="1">
      <alignment horizontal="center"/>
    </xf>
    <xf numFmtId="0" fontId="25" fillId="0" borderId="0" xfId="0" applyFont="1" applyAlignment="1">
      <alignment horizontal="left" vertical="center"/>
    </xf>
    <xf numFmtId="0" fontId="3" fillId="0" borderId="0" xfId="0" applyFont="1" applyAlignment="1">
      <alignment horizontal="left" wrapText="1"/>
    </xf>
    <xf numFmtId="0" fontId="0" fillId="4" borderId="0" xfId="0" applyFill="1" applyAlignment="1">
      <alignment horizontal="center"/>
    </xf>
    <xf numFmtId="0" fontId="0" fillId="5" borderId="0" xfId="0" applyFill="1" applyAlignment="1">
      <alignment horizontal="center"/>
    </xf>
    <xf numFmtId="0" fontId="3" fillId="0" borderId="0" xfId="0" applyFont="1" applyAlignment="1">
      <alignment horizontal="center" wrapText="1"/>
    </xf>
    <xf numFmtId="0" fontId="17" fillId="0" borderId="0" xfId="0" applyFont="1" applyAlignment="1">
      <alignment horizontal="right" vertical="center"/>
    </xf>
    <xf numFmtId="0" fontId="8" fillId="0" borderId="0" xfId="0" applyFont="1" applyAlignment="1">
      <alignment horizontal="left" vertical="top"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6"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8" fillId="0" borderId="0" xfId="0" applyFont="1" applyAlignment="1">
      <alignment horizontal="left" wrapText="1"/>
    </xf>
    <xf numFmtId="0" fontId="4" fillId="4" borderId="0" xfId="0" applyFont="1" applyFill="1" applyAlignment="1" applyProtection="1">
      <alignment horizontal="left" vertical="top" wrapText="1"/>
      <protection locked="0"/>
    </xf>
    <xf numFmtId="0" fontId="2" fillId="0" borderId="0" xfId="0" applyFont="1" applyAlignment="1">
      <alignment horizontal="left" vertical="center" wrapText="1"/>
    </xf>
    <xf numFmtId="0" fontId="4" fillId="0" borderId="0" xfId="0" applyFont="1" applyAlignment="1">
      <alignment horizontal="left" vertical="center"/>
    </xf>
    <xf numFmtId="0" fontId="4" fillId="4" borderId="0" xfId="0" applyFont="1" applyFill="1" applyAlignment="1" applyProtection="1">
      <alignment horizontal="left" vertical="center"/>
      <protection locked="0"/>
    </xf>
    <xf numFmtId="0" fontId="6" fillId="0" borderId="0" xfId="0" applyFont="1" applyAlignment="1">
      <alignment horizontal="left"/>
    </xf>
    <xf numFmtId="0" fontId="8" fillId="0" borderId="0" xfId="0" applyFont="1" applyAlignment="1">
      <alignment horizontal="left" vertical="center" indent="1"/>
    </xf>
    <xf numFmtId="165" fontId="4" fillId="4" borderId="0" xfId="0" applyNumberFormat="1" applyFont="1" applyFill="1" applyAlignment="1" applyProtection="1">
      <alignment horizontal="left" vertical="center"/>
      <protection locked="0"/>
    </xf>
    <xf numFmtId="0" fontId="8" fillId="0" borderId="0" xfId="0" quotePrefix="1" applyFont="1" applyAlignment="1">
      <alignment horizontal="left" vertical="center" wrapText="1"/>
    </xf>
    <xf numFmtId="0" fontId="24" fillId="3" borderId="0" xfId="0" applyFont="1" applyFill="1" applyAlignment="1">
      <alignment horizontal="center" vertical="center" wrapText="1"/>
    </xf>
    <xf numFmtId="0" fontId="24" fillId="3" borderId="24" xfId="0" applyFont="1" applyFill="1" applyBorder="1" applyAlignment="1">
      <alignment horizontal="center" vertical="center" wrapText="1"/>
    </xf>
    <xf numFmtId="0" fontId="1" fillId="0" borderId="2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9" xfId="0" applyFont="1" applyBorder="1" applyAlignment="1">
      <alignment horizontal="center" vertical="center"/>
    </xf>
    <xf numFmtId="0" fontId="1" fillId="0" borderId="0" xfId="0" applyFont="1" applyAlignment="1">
      <alignment horizontal="center" vertical="center"/>
    </xf>
    <xf numFmtId="0" fontId="1" fillId="0" borderId="24" xfId="0" applyFont="1" applyBorder="1" applyAlignment="1">
      <alignment horizontal="center" vertical="center"/>
    </xf>
    <xf numFmtId="0" fontId="8" fillId="0" borderId="0" xfId="0" quotePrefix="1" applyFont="1" applyAlignment="1">
      <alignment horizontal="left" vertical="top" wrapText="1"/>
    </xf>
    <xf numFmtId="3" fontId="3" fillId="0" borderId="0" xfId="0" applyNumberFormat="1" applyFont="1" applyAlignment="1">
      <alignment horizontal="center" vertical="center" wrapText="1"/>
    </xf>
    <xf numFmtId="0" fontId="3" fillId="0" borderId="0" xfId="0" applyFont="1" applyAlignment="1">
      <alignment horizontal="left" vertical="center"/>
    </xf>
    <xf numFmtId="0" fontId="3" fillId="0" borderId="27" xfId="0" applyFont="1" applyBorder="1" applyAlignment="1">
      <alignment horizontal="left" wrapText="1"/>
    </xf>
    <xf numFmtId="0" fontId="0" fillId="0" borderId="1" xfId="0" applyBorder="1" applyAlignment="1">
      <alignment horizontal="center"/>
    </xf>
    <xf numFmtId="0" fontId="3" fillId="4" borderId="4" xfId="0" applyFont="1" applyFill="1" applyBorder="1" applyAlignment="1" applyProtection="1">
      <alignment horizontal="center" wrapText="1"/>
      <protection locked="0"/>
    </xf>
    <xf numFmtId="0" fontId="18" fillId="4" borderId="4" xfId="0" applyFont="1" applyFill="1" applyBorder="1" applyAlignment="1" applyProtection="1">
      <alignment horizontal="center"/>
      <protection locked="0"/>
    </xf>
    <xf numFmtId="14" fontId="18" fillId="4" borderId="4" xfId="0" applyNumberFormat="1" applyFont="1" applyFill="1" applyBorder="1" applyAlignment="1" applyProtection="1">
      <alignment horizontal="center"/>
      <protection locked="0"/>
    </xf>
    <xf numFmtId="0" fontId="22" fillId="0" borderId="0" xfId="0" applyFont="1" applyAlignment="1">
      <alignment horizontal="center" wrapText="1"/>
    </xf>
    <xf numFmtId="0" fontId="16" fillId="0" borderId="0" xfId="0" applyFont="1" applyAlignment="1">
      <alignment horizontal="left" vertical="center" wrapText="1"/>
    </xf>
    <xf numFmtId="3" fontId="17" fillId="4" borderId="0" xfId="0" applyNumberFormat="1" applyFont="1" applyFill="1" applyAlignment="1" applyProtection="1">
      <alignment horizontal="center" vertical="center" wrapText="1"/>
      <protection locked="0"/>
    </xf>
    <xf numFmtId="3" fontId="17" fillId="4" borderId="4" xfId="0" applyNumberFormat="1" applyFont="1" applyFill="1" applyBorder="1" applyAlignment="1" applyProtection="1">
      <alignment horizontal="center" vertical="center" wrapText="1"/>
      <protection locked="0"/>
    </xf>
    <xf numFmtId="0" fontId="8" fillId="0" borderId="0" xfId="0" applyFont="1" applyAlignment="1">
      <alignment horizontal="left" vertical="center" wrapText="1"/>
    </xf>
    <xf numFmtId="0" fontId="18" fillId="0" borderId="0" xfId="0" applyFont="1" applyAlignment="1">
      <alignment horizontal="center" vertical="center"/>
    </xf>
    <xf numFmtId="0" fontId="5" fillId="0" borderId="1" xfId="0" applyFont="1" applyBorder="1" applyAlignment="1">
      <alignment horizontal="left" vertical="center" wrapText="1"/>
    </xf>
    <xf numFmtId="3" fontId="3" fillId="4" borderId="0" xfId="0" applyNumberFormat="1" applyFont="1" applyFill="1" applyAlignment="1" applyProtection="1">
      <alignment horizontal="center" vertical="center" wrapText="1"/>
      <protection locked="0"/>
    </xf>
    <xf numFmtId="0" fontId="2" fillId="0" borderId="5" xfId="0" quotePrefix="1" applyFont="1" applyBorder="1" applyAlignment="1" applyProtection="1">
      <alignment horizontal="left" vertical="top" wrapText="1"/>
      <protection locked="0"/>
    </xf>
    <xf numFmtId="0" fontId="2" fillId="0" borderId="6" xfId="0" quotePrefix="1" applyFont="1" applyBorder="1" applyAlignment="1" applyProtection="1">
      <alignment horizontal="left" vertical="top" wrapText="1"/>
      <protection locked="0"/>
    </xf>
    <xf numFmtId="0" fontId="2" fillId="0" borderId="7" xfId="0" quotePrefix="1"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3" fillId="3" borderId="0" xfId="0" applyFont="1" applyFill="1" applyAlignment="1">
      <alignment horizontal="center" vertical="center" wrapText="1"/>
    </xf>
    <xf numFmtId="0" fontId="2" fillId="0" borderId="6" xfId="0" applyFont="1" applyBorder="1" applyAlignment="1">
      <alignment horizontal="left" wrapText="1"/>
    </xf>
    <xf numFmtId="0" fontId="28" fillId="3" borderId="0" xfId="3" applyFont="1" applyFill="1" applyBorder="1" applyAlignment="1" applyProtection="1">
      <alignment horizontal="center" vertical="center" wrapText="1"/>
    </xf>
    <xf numFmtId="0" fontId="1" fillId="0" borderId="28" xfId="0" applyFont="1" applyBorder="1" applyAlignment="1">
      <alignment horizontal="center" vertical="center" wrapText="1"/>
    </xf>
    <xf numFmtId="0" fontId="3" fillId="0" borderId="0" xfId="0" applyFont="1" applyAlignment="1">
      <alignment horizontal="center" vertical="center"/>
    </xf>
    <xf numFmtId="49" fontId="2" fillId="0" borderId="8" xfId="0" applyNumberFormat="1" applyFont="1" applyBorder="1" applyAlignment="1" applyProtection="1">
      <alignment horizontal="left" vertical="top" wrapText="1"/>
      <protection locked="0"/>
    </xf>
    <xf numFmtId="0" fontId="4" fillId="4" borderId="16" xfId="0" applyFont="1" applyFill="1" applyBorder="1" applyAlignment="1">
      <alignment horizontal="left" vertical="center"/>
    </xf>
    <xf numFmtId="0" fontId="4" fillId="4" borderId="17" xfId="0" applyFont="1" applyFill="1" applyBorder="1" applyAlignment="1">
      <alignment horizontal="left" vertical="center"/>
    </xf>
    <xf numFmtId="0" fontId="4" fillId="4" borderId="18" xfId="0" applyFont="1" applyFill="1" applyBorder="1" applyAlignment="1">
      <alignment horizontal="left" vertical="center"/>
    </xf>
    <xf numFmtId="165" fontId="4" fillId="4" borderId="16" xfId="0" applyNumberFormat="1" applyFont="1" applyFill="1" applyBorder="1" applyAlignment="1">
      <alignment horizontal="left" vertical="center"/>
    </xf>
    <xf numFmtId="165" fontId="4" fillId="4" borderId="17" xfId="0" applyNumberFormat="1" applyFont="1" applyFill="1" applyBorder="1" applyAlignment="1">
      <alignment horizontal="left" vertical="center"/>
    </xf>
    <xf numFmtId="165" fontId="4" fillId="4" borderId="18" xfId="0" applyNumberFormat="1" applyFont="1" applyFill="1" applyBorder="1" applyAlignment="1">
      <alignment horizontal="left" vertical="center"/>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12"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15" xfId="0" applyFont="1" applyFill="1" applyBorder="1" applyAlignment="1">
      <alignment horizontal="left" vertical="top" wrapText="1"/>
    </xf>
    <xf numFmtId="0" fontId="2" fillId="0" borderId="8" xfId="0" quotePrefix="1" applyFont="1" applyBorder="1" applyAlignment="1" applyProtection="1">
      <alignment horizontal="left" vertical="top" wrapText="1"/>
      <protection locked="0"/>
    </xf>
    <xf numFmtId="0" fontId="26" fillId="0" borderId="0" xfId="0" applyFont="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5" xfId="0" applyFont="1" applyBorder="1" applyAlignment="1">
      <alignment horizontal="left" wrapText="1"/>
    </xf>
    <xf numFmtId="0" fontId="3" fillId="0" borderId="7" xfId="0" applyFont="1" applyBorder="1" applyAlignment="1">
      <alignment horizontal="left" wrapText="1"/>
    </xf>
    <xf numFmtId="0" fontId="18" fillId="4" borderId="0" xfId="0" applyFont="1" applyFill="1" applyAlignment="1"/>
    <xf numFmtId="0" fontId="18" fillId="4" borderId="0" xfId="0" applyFont="1" applyFill="1" applyAlignment="1">
      <alignment horizontal="center"/>
    </xf>
    <xf numFmtId="0" fontId="18" fillId="5" borderId="0" xfId="0" applyFont="1" applyFill="1" applyAlignment="1">
      <alignment horizontal="center"/>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3" fontId="3" fillId="0" borderId="0" xfId="0" applyNumberFormat="1" applyFont="1" applyAlignment="1" applyProtection="1">
      <alignment horizontal="center" vertical="center" wrapText="1"/>
      <protection locked="0"/>
    </xf>
  </cellXfs>
  <cellStyles count="4">
    <cellStyle name="Besuchter Hyperlink" xfId="1" builtinId="9" hidden="1"/>
    <cellStyle name="Besuchter Hyperlink" xfId="2" builtinId="9" hidden="1"/>
    <cellStyle name="Link" xfId="3" builtinId="8"/>
    <cellStyle name="Standard" xfId="0" builtinId="0"/>
  </cellStyles>
  <dxfs count="41">
    <dxf>
      <font>
        <color rgb="FFFF0000"/>
      </font>
    </dxf>
    <dxf>
      <font>
        <color rgb="FFFF0000"/>
      </font>
    </dxf>
    <dxf>
      <font>
        <color rgb="FFFF0000"/>
      </font>
    </dxf>
    <dxf>
      <font>
        <color auto="1"/>
      </font>
    </dxf>
    <dxf>
      <font>
        <color auto="1"/>
      </font>
    </dxf>
    <dxf>
      <font>
        <color rgb="FFFF0000"/>
      </font>
    </dxf>
    <dxf>
      <font>
        <color rgb="FFFF0000"/>
      </font>
    </dxf>
    <dxf>
      <font>
        <color auto="1"/>
      </font>
    </dxf>
    <dxf>
      <font>
        <color auto="1"/>
      </font>
    </dxf>
    <dxf>
      <font>
        <color rgb="FFFF0000"/>
      </font>
    </dxf>
    <dxf>
      <font>
        <color rgb="FFFF0000"/>
      </font>
    </dxf>
    <dxf>
      <font>
        <color auto="1"/>
      </font>
    </dxf>
    <dxf>
      <font>
        <color auto="1"/>
      </font>
    </dxf>
    <dxf>
      <font>
        <color rgb="FFFF0000"/>
      </font>
    </dxf>
    <dxf>
      <font>
        <color rgb="FFFF0000"/>
      </font>
    </dxf>
    <dxf>
      <font>
        <color rgb="FFFF0000"/>
      </font>
    </dxf>
    <dxf>
      <font>
        <color rgb="FFFF0000"/>
      </font>
    </dxf>
    <dxf>
      <font>
        <color auto="1"/>
      </font>
    </dxf>
    <dxf>
      <font>
        <color auto="1"/>
      </font>
    </dxf>
    <dxf>
      <font>
        <color auto="1"/>
      </font>
    </dxf>
    <dxf>
      <font>
        <color auto="1"/>
      </font>
    </dxf>
    <dxf>
      <font>
        <color rgb="FFFF0000"/>
      </font>
    </dxf>
    <dxf>
      <font>
        <color rgb="FFFF0000"/>
      </font>
    </dxf>
    <dxf>
      <font>
        <color rgb="FFFF0000"/>
      </font>
    </dxf>
    <dxf>
      <font>
        <color auto="1"/>
      </font>
    </dxf>
    <dxf>
      <font>
        <color auto="1"/>
      </font>
    </dxf>
    <dxf>
      <font>
        <color rgb="FFFF0000"/>
      </font>
    </dxf>
    <dxf>
      <font>
        <color rgb="FFFF0000"/>
      </font>
    </dxf>
    <dxf>
      <font>
        <color rgb="FFFF0000"/>
      </font>
    </dxf>
    <dxf>
      <font>
        <color auto="1"/>
      </font>
    </dxf>
    <dxf>
      <font>
        <color auto="1"/>
      </font>
    </dxf>
    <dxf>
      <font>
        <color rgb="FFFF0000"/>
      </font>
    </dxf>
    <dxf>
      <font>
        <color rgb="FFFF0000"/>
      </font>
    </dxf>
    <dxf>
      <font>
        <color rgb="FFFF0000"/>
      </font>
    </dxf>
    <dxf>
      <font>
        <color rgb="FFFF0000"/>
      </font>
    </dxf>
    <dxf>
      <font>
        <color auto="1"/>
      </font>
    </dxf>
    <dxf>
      <font>
        <color auto="1"/>
      </font>
    </dxf>
    <dxf>
      <font>
        <color rgb="FFFF0000"/>
      </font>
    </dxf>
    <dxf>
      <font>
        <color rgb="FFFF0000"/>
      </font>
    </dxf>
    <dxf>
      <font>
        <color auto="1"/>
      </font>
    </dxf>
    <dxf>
      <font>
        <color auto="1"/>
      </font>
    </dxf>
  </dxfs>
  <tableStyles count="0" defaultTableStyle="TableStyleMedium2" defaultPivotStyle="PivotStyleLight16"/>
  <colors>
    <mruColors>
      <color rgb="FFCCFFCC"/>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122511</xdr:colOff>
      <xdr:row>0</xdr:row>
      <xdr:rowOff>66675</xdr:rowOff>
    </xdr:from>
    <xdr:to>
      <xdr:col>17</xdr:col>
      <xdr:colOff>54040</xdr:colOff>
      <xdr:row>1</xdr:row>
      <xdr:rowOff>320040</xdr:rowOff>
    </xdr:to>
    <xdr:pic>
      <xdr:nvPicPr>
        <xdr:cNvPr id="2" name="Grafik 17" descr="logo-deutz-ag-20110504-online-kfz.preview.jpg">
          <a:extLst>
            <a:ext uri="{FF2B5EF4-FFF2-40B4-BE49-F238E27FC236}">
              <a16:creationId xmlns:a16="http://schemas.microsoft.com/office/drawing/2014/main" id="{00000000-0008-0000-0000-000002000000}"/>
            </a:ext>
          </a:extLst>
        </xdr:cNvPr>
        <xdr:cNvPicPr preferRelativeResize="0">
          <a:picLocks/>
        </xdr:cNvPicPr>
      </xdr:nvPicPr>
      <xdr:blipFill rotWithShape="1">
        <a:blip xmlns:r="http://schemas.openxmlformats.org/officeDocument/2006/relationships" r:embed="rId1" cstate="print"/>
        <a:srcRect t="6250" b="8750"/>
        <a:stretch/>
      </xdr:blipFill>
      <xdr:spPr>
        <a:xfrm>
          <a:off x="7009086" y="66675"/>
          <a:ext cx="774809"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190500</xdr:colOff>
      <xdr:row>0</xdr:row>
      <xdr:rowOff>28575</xdr:rowOff>
    </xdr:from>
    <xdr:to>
      <xdr:col>17</xdr:col>
      <xdr:colOff>63645</xdr:colOff>
      <xdr:row>1</xdr:row>
      <xdr:rowOff>320040</xdr:rowOff>
    </xdr:to>
    <xdr:pic>
      <xdr:nvPicPr>
        <xdr:cNvPr id="2" name="Grafik 17" descr="logo-deutz-ag-20110504-online-kfz.preview.jpg">
          <a:extLst>
            <a:ext uri="{FF2B5EF4-FFF2-40B4-BE49-F238E27FC236}">
              <a16:creationId xmlns:a16="http://schemas.microsoft.com/office/drawing/2014/main" id="{00000000-0008-0000-0100-000002000000}"/>
            </a:ext>
          </a:extLst>
        </xdr:cNvPr>
        <xdr:cNvPicPr preferRelativeResize="0">
          <a:picLocks/>
        </xdr:cNvPicPr>
      </xdr:nvPicPr>
      <xdr:blipFill>
        <a:blip xmlns:r="http://schemas.openxmlformats.org/officeDocument/2006/relationships" r:embed="rId1" cstate="print"/>
        <a:stretch>
          <a:fillRect/>
        </a:stretch>
      </xdr:blipFill>
      <xdr:spPr>
        <a:xfrm>
          <a:off x="6534150" y="28575"/>
          <a:ext cx="646575" cy="685800"/>
        </a:xfrm>
        <a:prstGeom prst="rect">
          <a:avLst/>
        </a:prstGeom>
      </xdr:spPr>
    </xdr:pic>
    <xdr:clientData/>
  </xdr:twoCellAnchor>
  <xdr:twoCellAnchor editAs="oneCell">
    <xdr:from>
      <xdr:col>14</xdr:col>
      <xdr:colOff>190500</xdr:colOff>
      <xdr:row>0</xdr:row>
      <xdr:rowOff>28575</xdr:rowOff>
    </xdr:from>
    <xdr:to>
      <xdr:col>17</xdr:col>
      <xdr:colOff>63645</xdr:colOff>
      <xdr:row>1</xdr:row>
      <xdr:rowOff>320040</xdr:rowOff>
    </xdr:to>
    <xdr:pic>
      <xdr:nvPicPr>
        <xdr:cNvPr id="3" name="Grafik 17" descr="logo-deutz-ag-20110504-online-kfz.preview.jpg">
          <a:extLst>
            <a:ext uri="{FF2B5EF4-FFF2-40B4-BE49-F238E27FC236}">
              <a16:creationId xmlns:a16="http://schemas.microsoft.com/office/drawing/2014/main" id="{00000000-0008-0000-0100-000003000000}"/>
            </a:ext>
          </a:extLst>
        </xdr:cNvPr>
        <xdr:cNvPicPr preferRelativeResize="0">
          <a:picLocks/>
        </xdr:cNvPicPr>
      </xdr:nvPicPr>
      <xdr:blipFill>
        <a:blip xmlns:r="http://schemas.openxmlformats.org/officeDocument/2006/relationships" r:embed="rId1" cstate="print"/>
        <a:stretch>
          <a:fillRect/>
        </a:stretch>
      </xdr:blipFill>
      <xdr:spPr>
        <a:xfrm>
          <a:off x="6534150" y="28575"/>
          <a:ext cx="646575" cy="685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190500</xdr:colOff>
      <xdr:row>0</xdr:row>
      <xdr:rowOff>28575</xdr:rowOff>
    </xdr:from>
    <xdr:to>
      <xdr:col>17</xdr:col>
      <xdr:colOff>65550</xdr:colOff>
      <xdr:row>1</xdr:row>
      <xdr:rowOff>323850</xdr:rowOff>
    </xdr:to>
    <xdr:pic>
      <xdr:nvPicPr>
        <xdr:cNvPr id="2" name="Grafik 17" descr="logo-deutz-ag-20110504-online-kfz.preview.jpg">
          <a:extLst>
            <a:ext uri="{FF2B5EF4-FFF2-40B4-BE49-F238E27FC236}">
              <a16:creationId xmlns:a16="http://schemas.microsoft.com/office/drawing/2014/main" id="{5D571925-50A8-45ED-866E-269578E76F94}"/>
            </a:ext>
          </a:extLst>
        </xdr:cNvPr>
        <xdr:cNvPicPr preferRelativeResize="0">
          <a:picLocks/>
        </xdr:cNvPicPr>
      </xdr:nvPicPr>
      <xdr:blipFill>
        <a:blip xmlns:r="http://schemas.openxmlformats.org/officeDocument/2006/relationships" r:embed="rId1" cstate="print"/>
        <a:stretch>
          <a:fillRect/>
        </a:stretch>
      </xdr:blipFill>
      <xdr:spPr>
        <a:xfrm>
          <a:off x="6534150" y="28575"/>
          <a:ext cx="646575" cy="685800"/>
        </a:xfrm>
        <a:prstGeom prst="rect">
          <a:avLst/>
        </a:prstGeom>
      </xdr:spPr>
    </xdr:pic>
    <xdr:clientData/>
  </xdr:twoCellAnchor>
  <xdr:twoCellAnchor editAs="oneCell">
    <xdr:from>
      <xdr:col>14</xdr:col>
      <xdr:colOff>190500</xdr:colOff>
      <xdr:row>0</xdr:row>
      <xdr:rowOff>28575</xdr:rowOff>
    </xdr:from>
    <xdr:to>
      <xdr:col>17</xdr:col>
      <xdr:colOff>65550</xdr:colOff>
      <xdr:row>1</xdr:row>
      <xdr:rowOff>323850</xdr:rowOff>
    </xdr:to>
    <xdr:pic>
      <xdr:nvPicPr>
        <xdr:cNvPr id="3" name="Grafik 17" descr="logo-deutz-ag-20110504-online-kfz.preview.jpg">
          <a:extLst>
            <a:ext uri="{FF2B5EF4-FFF2-40B4-BE49-F238E27FC236}">
              <a16:creationId xmlns:a16="http://schemas.microsoft.com/office/drawing/2014/main" id="{FE1033B3-987D-46A1-AE68-25435215B235}"/>
            </a:ext>
          </a:extLst>
        </xdr:cNvPr>
        <xdr:cNvPicPr preferRelativeResize="0">
          <a:picLocks/>
        </xdr:cNvPicPr>
      </xdr:nvPicPr>
      <xdr:blipFill>
        <a:blip xmlns:r="http://schemas.openxmlformats.org/officeDocument/2006/relationships" r:embed="rId1" cstate="print"/>
        <a:stretch>
          <a:fillRect/>
        </a:stretch>
      </xdr:blipFill>
      <xdr:spPr>
        <a:xfrm>
          <a:off x="6534150" y="28575"/>
          <a:ext cx="646575" cy="685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WWA70"/>
  <sheetViews>
    <sheetView showGridLines="0" tabSelected="1" view="pageBreakPreview" topLeftCell="A34" zoomScaleNormal="100" zoomScaleSheetLayoutView="100" workbookViewId="0">
      <selection activeCell="Q52" sqref="Q52"/>
    </sheetView>
  </sheetViews>
  <sheetFormatPr baseColWidth="10" defaultColWidth="0" defaultRowHeight="12.75" zeroHeight="1" x14ac:dyDescent="0.2"/>
  <cols>
    <col min="1" max="1" width="0.85546875" style="3" customWidth="1"/>
    <col min="2" max="2" width="1.42578125" style="5" customWidth="1"/>
    <col min="3" max="3" width="4.7109375" style="5" customWidth="1"/>
    <col min="4" max="4" width="10.5703125" style="5" customWidth="1"/>
    <col min="5" max="7" width="8.7109375" style="3" customWidth="1"/>
    <col min="8" max="8" width="11.140625" style="3" customWidth="1"/>
    <col min="9" max="9" width="11.28515625" style="3" customWidth="1"/>
    <col min="10" max="10" width="11" style="3" customWidth="1"/>
    <col min="11" max="12" width="8.7109375" style="3" customWidth="1"/>
    <col min="13" max="13" width="6.85546875" style="3" customWidth="1"/>
    <col min="14" max="14" width="3.140625" style="3" customWidth="1"/>
    <col min="15" max="15" width="5.7109375" style="5" customWidth="1"/>
    <col min="16" max="16" width="1.28515625" style="5" customWidth="1"/>
    <col min="17" max="17" width="5.7109375" style="5" customWidth="1"/>
    <col min="18" max="18" width="1.28515625" style="3" customWidth="1"/>
    <col min="19" max="19" width="1.42578125" style="4" customWidth="1"/>
    <col min="20" max="22" width="5.140625" customWidth="1"/>
    <col min="23" max="23" width="0.5703125" hidden="1"/>
    <col min="24" max="260" width="10.85546875" hidden="1"/>
    <col min="261" max="261" width="2.28515625" hidden="1"/>
    <col min="262" max="262" width="1.42578125" hidden="1"/>
    <col min="263" max="263" width="5" hidden="1"/>
    <col min="264" max="264" width="1.28515625" hidden="1"/>
    <col min="265" max="265" width="5.42578125" hidden="1"/>
    <col min="266" max="266" width="2.42578125" hidden="1"/>
    <col min="267" max="268" width="9.42578125" hidden="1"/>
    <col min="269" max="269" width="18.85546875" hidden="1"/>
    <col min="270" max="270" width="1.7109375" hidden="1"/>
    <col min="271" max="271" width="22.28515625" hidden="1"/>
    <col min="272" max="272" width="10.85546875" hidden="1"/>
    <col min="273" max="273" width="16.28515625" hidden="1"/>
    <col min="274" max="274" width="1.28515625" hidden="1"/>
    <col min="275" max="275" width="2.28515625" hidden="1"/>
    <col min="276" max="516" width="10.85546875" hidden="1"/>
    <col min="517" max="517" width="2.28515625" hidden="1"/>
    <col min="518" max="518" width="1.42578125" hidden="1"/>
    <col min="519" max="519" width="5" hidden="1"/>
    <col min="520" max="520" width="1.28515625" hidden="1"/>
    <col min="521" max="521" width="5.42578125" hidden="1"/>
    <col min="522" max="522" width="2.42578125" hidden="1"/>
    <col min="523" max="524" width="9.42578125" hidden="1"/>
    <col min="525" max="525" width="18.85546875" hidden="1"/>
    <col min="526" max="526" width="1.7109375" hidden="1"/>
    <col min="527" max="527" width="22.28515625" hidden="1"/>
    <col min="528" max="528" width="10.85546875" hidden="1"/>
    <col min="529" max="529" width="16.28515625" hidden="1"/>
    <col min="530" max="530" width="1.28515625" hidden="1"/>
    <col min="531" max="531" width="2.28515625" hidden="1"/>
    <col min="532" max="772" width="10.85546875" hidden="1"/>
    <col min="773" max="773" width="2.28515625" hidden="1"/>
    <col min="774" max="774" width="1.42578125" hidden="1"/>
    <col min="775" max="775" width="5" hidden="1"/>
    <col min="776" max="776" width="1.28515625" hidden="1"/>
    <col min="777" max="777" width="5.42578125" hidden="1"/>
    <col min="778" max="778" width="2.42578125" hidden="1"/>
    <col min="779" max="780" width="9.42578125" hidden="1"/>
    <col min="781" max="781" width="18.85546875" hidden="1"/>
    <col min="782" max="782" width="1.7109375" hidden="1"/>
    <col min="783" max="783" width="22.28515625" hidden="1"/>
    <col min="784" max="784" width="10.85546875" hidden="1"/>
    <col min="785" max="785" width="16.28515625" hidden="1"/>
    <col min="786" max="786" width="1.28515625" hidden="1"/>
    <col min="787" max="787" width="2.28515625" hidden="1"/>
    <col min="788" max="1028" width="10.85546875" hidden="1"/>
    <col min="1029" max="1029" width="2.28515625" hidden="1"/>
    <col min="1030" max="1030" width="1.42578125" hidden="1"/>
    <col min="1031" max="1031" width="5" hidden="1"/>
    <col min="1032" max="1032" width="1.28515625" hidden="1"/>
    <col min="1033" max="1033" width="5.42578125" hidden="1"/>
    <col min="1034" max="1034" width="2.42578125" hidden="1"/>
    <col min="1035" max="1036" width="9.42578125" hidden="1"/>
    <col min="1037" max="1037" width="18.85546875" hidden="1"/>
    <col min="1038" max="1038" width="1.7109375" hidden="1"/>
    <col min="1039" max="1039" width="22.28515625" hidden="1"/>
    <col min="1040" max="1040" width="10.85546875" hidden="1"/>
    <col min="1041" max="1041" width="16.28515625" hidden="1"/>
    <col min="1042" max="1042" width="1.28515625" hidden="1"/>
    <col min="1043" max="1043" width="2.28515625" hidden="1"/>
    <col min="1044" max="1284" width="10.85546875" hidden="1"/>
    <col min="1285" max="1285" width="2.28515625" hidden="1"/>
    <col min="1286" max="1286" width="1.42578125" hidden="1"/>
    <col min="1287" max="1287" width="5" hidden="1"/>
    <col min="1288" max="1288" width="1.28515625" hidden="1"/>
    <col min="1289" max="1289" width="5.42578125" hidden="1"/>
    <col min="1290" max="1290" width="2.42578125" hidden="1"/>
    <col min="1291" max="1292" width="9.42578125" hidden="1"/>
    <col min="1293" max="1293" width="18.85546875" hidden="1"/>
    <col min="1294" max="1294" width="1.7109375" hidden="1"/>
    <col min="1295" max="1295" width="22.28515625" hidden="1"/>
    <col min="1296" max="1296" width="10.85546875" hidden="1"/>
    <col min="1297" max="1297" width="16.28515625" hidden="1"/>
    <col min="1298" max="1298" width="1.28515625" hidden="1"/>
    <col min="1299" max="1299" width="2.28515625" hidden="1"/>
    <col min="1300" max="1540" width="10.85546875" hidden="1"/>
    <col min="1541" max="1541" width="2.28515625" hidden="1"/>
    <col min="1542" max="1542" width="1.42578125" hidden="1"/>
    <col min="1543" max="1543" width="5" hidden="1"/>
    <col min="1544" max="1544" width="1.28515625" hidden="1"/>
    <col min="1545" max="1545" width="5.42578125" hidden="1"/>
    <col min="1546" max="1546" width="2.42578125" hidden="1"/>
    <col min="1547" max="1548" width="9.42578125" hidden="1"/>
    <col min="1549" max="1549" width="18.85546875" hidden="1"/>
    <col min="1550" max="1550" width="1.7109375" hidden="1"/>
    <col min="1551" max="1551" width="22.28515625" hidden="1"/>
    <col min="1552" max="1552" width="10.85546875" hidden="1"/>
    <col min="1553" max="1553" width="16.28515625" hidden="1"/>
    <col min="1554" max="1554" width="1.28515625" hidden="1"/>
    <col min="1555" max="1555" width="2.28515625" hidden="1"/>
    <col min="1556" max="1796" width="10.85546875" hidden="1"/>
    <col min="1797" max="1797" width="2.28515625" hidden="1"/>
    <col min="1798" max="1798" width="1.42578125" hidden="1"/>
    <col min="1799" max="1799" width="5" hidden="1"/>
    <col min="1800" max="1800" width="1.28515625" hidden="1"/>
    <col min="1801" max="1801" width="5.42578125" hidden="1"/>
    <col min="1802" max="1802" width="2.42578125" hidden="1"/>
    <col min="1803" max="1804" width="9.42578125" hidden="1"/>
    <col min="1805" max="1805" width="18.85546875" hidden="1"/>
    <col min="1806" max="1806" width="1.7109375" hidden="1"/>
    <col min="1807" max="1807" width="22.28515625" hidden="1"/>
    <col min="1808" max="1808" width="10.85546875" hidden="1"/>
    <col min="1809" max="1809" width="16.28515625" hidden="1"/>
    <col min="1810" max="1810" width="1.28515625" hidden="1"/>
    <col min="1811" max="1811" width="2.28515625" hidden="1"/>
    <col min="1812" max="2052" width="10.85546875" hidden="1"/>
    <col min="2053" max="2053" width="2.28515625" hidden="1"/>
    <col min="2054" max="2054" width="1.42578125" hidden="1"/>
    <col min="2055" max="2055" width="5" hidden="1"/>
    <col min="2056" max="2056" width="1.28515625" hidden="1"/>
    <col min="2057" max="2057" width="5.42578125" hidden="1"/>
    <col min="2058" max="2058" width="2.42578125" hidden="1"/>
    <col min="2059" max="2060" width="9.42578125" hidden="1"/>
    <col min="2061" max="2061" width="18.85546875" hidden="1"/>
    <col min="2062" max="2062" width="1.7109375" hidden="1"/>
    <col min="2063" max="2063" width="22.28515625" hidden="1"/>
    <col min="2064" max="2064" width="10.85546875" hidden="1"/>
    <col min="2065" max="2065" width="16.28515625" hidden="1"/>
    <col min="2066" max="2066" width="1.28515625" hidden="1"/>
    <col min="2067" max="2067" width="2.28515625" hidden="1"/>
    <col min="2068" max="2308" width="10.85546875" hidden="1"/>
    <col min="2309" max="2309" width="2.28515625" hidden="1"/>
    <col min="2310" max="2310" width="1.42578125" hidden="1"/>
    <col min="2311" max="2311" width="5" hidden="1"/>
    <col min="2312" max="2312" width="1.28515625" hidden="1"/>
    <col min="2313" max="2313" width="5.42578125" hidden="1"/>
    <col min="2314" max="2314" width="2.42578125" hidden="1"/>
    <col min="2315" max="2316" width="9.42578125" hidden="1"/>
    <col min="2317" max="2317" width="18.85546875" hidden="1"/>
    <col min="2318" max="2318" width="1.7109375" hidden="1"/>
    <col min="2319" max="2319" width="22.28515625" hidden="1"/>
    <col min="2320" max="2320" width="10.85546875" hidden="1"/>
    <col min="2321" max="2321" width="16.28515625" hidden="1"/>
    <col min="2322" max="2322" width="1.28515625" hidden="1"/>
    <col min="2323" max="2323" width="2.28515625" hidden="1"/>
    <col min="2324" max="2564" width="10.85546875" hidden="1"/>
    <col min="2565" max="2565" width="2.28515625" hidden="1"/>
    <col min="2566" max="2566" width="1.42578125" hidden="1"/>
    <col min="2567" max="2567" width="5" hidden="1"/>
    <col min="2568" max="2568" width="1.28515625" hidden="1"/>
    <col min="2569" max="2569" width="5.42578125" hidden="1"/>
    <col min="2570" max="2570" width="2.42578125" hidden="1"/>
    <col min="2571" max="2572" width="9.42578125" hidden="1"/>
    <col min="2573" max="2573" width="18.85546875" hidden="1"/>
    <col min="2574" max="2574" width="1.7109375" hidden="1"/>
    <col min="2575" max="2575" width="22.28515625" hidden="1"/>
    <col min="2576" max="2576" width="10.85546875" hidden="1"/>
    <col min="2577" max="2577" width="16.28515625" hidden="1"/>
    <col min="2578" max="2578" width="1.28515625" hidden="1"/>
    <col min="2579" max="2579" width="2.28515625" hidden="1"/>
    <col min="2580" max="2820" width="10.85546875" hidden="1"/>
    <col min="2821" max="2821" width="2.28515625" hidden="1"/>
    <col min="2822" max="2822" width="1.42578125" hidden="1"/>
    <col min="2823" max="2823" width="5" hidden="1"/>
    <col min="2824" max="2824" width="1.28515625" hidden="1"/>
    <col min="2825" max="2825" width="5.42578125" hidden="1"/>
    <col min="2826" max="2826" width="2.42578125" hidden="1"/>
    <col min="2827" max="2828" width="9.42578125" hidden="1"/>
    <col min="2829" max="2829" width="18.85546875" hidden="1"/>
    <col min="2830" max="2830" width="1.7109375" hidden="1"/>
    <col min="2831" max="2831" width="22.28515625" hidden="1"/>
    <col min="2832" max="2832" width="10.85546875" hidden="1"/>
    <col min="2833" max="2833" width="16.28515625" hidden="1"/>
    <col min="2834" max="2834" width="1.28515625" hidden="1"/>
    <col min="2835" max="2835" width="2.28515625" hidden="1"/>
    <col min="2836" max="3076" width="10.85546875" hidden="1"/>
    <col min="3077" max="3077" width="2.28515625" hidden="1"/>
    <col min="3078" max="3078" width="1.42578125" hidden="1"/>
    <col min="3079" max="3079" width="5" hidden="1"/>
    <col min="3080" max="3080" width="1.28515625" hidden="1"/>
    <col min="3081" max="3081" width="5.42578125" hidden="1"/>
    <col min="3082" max="3082" width="2.42578125" hidden="1"/>
    <col min="3083" max="3084" width="9.42578125" hidden="1"/>
    <col min="3085" max="3085" width="18.85546875" hidden="1"/>
    <col min="3086" max="3086" width="1.7109375" hidden="1"/>
    <col min="3087" max="3087" width="22.28515625" hidden="1"/>
    <col min="3088" max="3088" width="10.85546875" hidden="1"/>
    <col min="3089" max="3089" width="16.28515625" hidden="1"/>
    <col min="3090" max="3090" width="1.28515625" hidden="1"/>
    <col min="3091" max="3091" width="2.28515625" hidden="1"/>
    <col min="3092" max="3332" width="10.85546875" hidden="1"/>
    <col min="3333" max="3333" width="2.28515625" hidden="1"/>
    <col min="3334" max="3334" width="1.42578125" hidden="1"/>
    <col min="3335" max="3335" width="5" hidden="1"/>
    <col min="3336" max="3336" width="1.28515625" hidden="1"/>
    <col min="3337" max="3337" width="5.42578125" hidden="1"/>
    <col min="3338" max="3338" width="2.42578125" hidden="1"/>
    <col min="3339" max="3340" width="9.42578125" hidden="1"/>
    <col min="3341" max="3341" width="18.85546875" hidden="1"/>
    <col min="3342" max="3342" width="1.7109375" hidden="1"/>
    <col min="3343" max="3343" width="22.28515625" hidden="1"/>
    <col min="3344" max="3344" width="10.85546875" hidden="1"/>
    <col min="3345" max="3345" width="16.28515625" hidden="1"/>
    <col min="3346" max="3346" width="1.28515625" hidden="1"/>
    <col min="3347" max="3347" width="2.28515625" hidden="1"/>
    <col min="3348" max="3588" width="10.85546875" hidden="1"/>
    <col min="3589" max="3589" width="2.28515625" hidden="1"/>
    <col min="3590" max="3590" width="1.42578125" hidden="1"/>
    <col min="3591" max="3591" width="5" hidden="1"/>
    <col min="3592" max="3592" width="1.28515625" hidden="1"/>
    <col min="3593" max="3593" width="5.42578125" hidden="1"/>
    <col min="3594" max="3594" width="2.42578125" hidden="1"/>
    <col min="3595" max="3596" width="9.42578125" hidden="1"/>
    <col min="3597" max="3597" width="18.85546875" hidden="1"/>
    <col min="3598" max="3598" width="1.7109375" hidden="1"/>
    <col min="3599" max="3599" width="22.28515625" hidden="1"/>
    <col min="3600" max="3600" width="10.85546875" hidden="1"/>
    <col min="3601" max="3601" width="16.28515625" hidden="1"/>
    <col min="3602" max="3602" width="1.28515625" hidden="1"/>
    <col min="3603" max="3603" width="2.28515625" hidden="1"/>
    <col min="3604" max="3844" width="10.85546875" hidden="1"/>
    <col min="3845" max="3845" width="2.28515625" hidden="1"/>
    <col min="3846" max="3846" width="1.42578125" hidden="1"/>
    <col min="3847" max="3847" width="5" hidden="1"/>
    <col min="3848" max="3848" width="1.28515625" hidden="1"/>
    <col min="3849" max="3849" width="5.42578125" hidden="1"/>
    <col min="3850" max="3850" width="2.42578125" hidden="1"/>
    <col min="3851" max="3852" width="9.42578125" hidden="1"/>
    <col min="3853" max="3853" width="18.85546875" hidden="1"/>
    <col min="3854" max="3854" width="1.7109375" hidden="1"/>
    <col min="3855" max="3855" width="22.28515625" hidden="1"/>
    <col min="3856" max="3856" width="10.85546875" hidden="1"/>
    <col min="3857" max="3857" width="16.28515625" hidden="1"/>
    <col min="3858" max="3858" width="1.28515625" hidden="1"/>
    <col min="3859" max="3859" width="2.28515625" hidden="1"/>
    <col min="3860" max="4100" width="10.85546875" hidden="1"/>
    <col min="4101" max="4101" width="2.28515625" hidden="1"/>
    <col min="4102" max="4102" width="1.42578125" hidden="1"/>
    <col min="4103" max="4103" width="5" hidden="1"/>
    <col min="4104" max="4104" width="1.28515625" hidden="1"/>
    <col min="4105" max="4105" width="5.42578125" hidden="1"/>
    <col min="4106" max="4106" width="2.42578125" hidden="1"/>
    <col min="4107" max="4108" width="9.42578125" hidden="1"/>
    <col min="4109" max="4109" width="18.85546875" hidden="1"/>
    <col min="4110" max="4110" width="1.7109375" hidden="1"/>
    <col min="4111" max="4111" width="22.28515625" hidden="1"/>
    <col min="4112" max="4112" width="10.85546875" hidden="1"/>
    <col min="4113" max="4113" width="16.28515625" hidden="1"/>
    <col min="4114" max="4114" width="1.28515625" hidden="1"/>
    <col min="4115" max="4115" width="2.28515625" hidden="1"/>
    <col min="4116" max="4356" width="10.85546875" hidden="1"/>
    <col min="4357" max="4357" width="2.28515625" hidden="1"/>
    <col min="4358" max="4358" width="1.42578125" hidden="1"/>
    <col min="4359" max="4359" width="5" hidden="1"/>
    <col min="4360" max="4360" width="1.28515625" hidden="1"/>
    <col min="4361" max="4361" width="5.42578125" hidden="1"/>
    <col min="4362" max="4362" width="2.42578125" hidden="1"/>
    <col min="4363" max="4364" width="9.42578125" hidden="1"/>
    <col min="4365" max="4365" width="18.85546875" hidden="1"/>
    <col min="4366" max="4366" width="1.7109375" hidden="1"/>
    <col min="4367" max="4367" width="22.28515625" hidden="1"/>
    <col min="4368" max="4368" width="10.85546875" hidden="1"/>
    <col min="4369" max="4369" width="16.28515625" hidden="1"/>
    <col min="4370" max="4370" width="1.28515625" hidden="1"/>
    <col min="4371" max="4371" width="2.28515625" hidden="1"/>
    <col min="4372" max="4612" width="10.85546875" hidden="1"/>
    <col min="4613" max="4613" width="2.28515625" hidden="1"/>
    <col min="4614" max="4614" width="1.42578125" hidden="1"/>
    <col min="4615" max="4615" width="5" hidden="1"/>
    <col min="4616" max="4616" width="1.28515625" hidden="1"/>
    <col min="4617" max="4617" width="5.42578125" hidden="1"/>
    <col min="4618" max="4618" width="2.42578125" hidden="1"/>
    <col min="4619" max="4620" width="9.42578125" hidden="1"/>
    <col min="4621" max="4621" width="18.85546875" hidden="1"/>
    <col min="4622" max="4622" width="1.7109375" hidden="1"/>
    <col min="4623" max="4623" width="22.28515625" hidden="1"/>
    <col min="4624" max="4624" width="10.85546875" hidden="1"/>
    <col min="4625" max="4625" width="16.28515625" hidden="1"/>
    <col min="4626" max="4626" width="1.28515625" hidden="1"/>
    <col min="4627" max="4627" width="2.28515625" hidden="1"/>
    <col min="4628" max="4868" width="10.85546875" hidden="1"/>
    <col min="4869" max="4869" width="2.28515625" hidden="1"/>
    <col min="4870" max="4870" width="1.42578125" hidden="1"/>
    <col min="4871" max="4871" width="5" hidden="1"/>
    <col min="4872" max="4872" width="1.28515625" hidden="1"/>
    <col min="4873" max="4873" width="5.42578125" hidden="1"/>
    <col min="4874" max="4874" width="2.42578125" hidden="1"/>
    <col min="4875" max="4876" width="9.42578125" hidden="1"/>
    <col min="4877" max="4877" width="18.85546875" hidden="1"/>
    <col min="4878" max="4878" width="1.7109375" hidden="1"/>
    <col min="4879" max="4879" width="22.28515625" hidden="1"/>
    <col min="4880" max="4880" width="10.85546875" hidden="1"/>
    <col min="4881" max="4881" width="16.28515625" hidden="1"/>
    <col min="4882" max="4882" width="1.28515625" hidden="1"/>
    <col min="4883" max="4883" width="2.28515625" hidden="1"/>
    <col min="4884" max="5124" width="10.85546875" hidden="1"/>
    <col min="5125" max="5125" width="2.28515625" hidden="1"/>
    <col min="5126" max="5126" width="1.42578125" hidden="1"/>
    <col min="5127" max="5127" width="5" hidden="1"/>
    <col min="5128" max="5128" width="1.28515625" hidden="1"/>
    <col min="5129" max="5129" width="5.42578125" hidden="1"/>
    <col min="5130" max="5130" width="2.42578125" hidden="1"/>
    <col min="5131" max="5132" width="9.42578125" hidden="1"/>
    <col min="5133" max="5133" width="18.85546875" hidden="1"/>
    <col min="5134" max="5134" width="1.7109375" hidden="1"/>
    <col min="5135" max="5135" width="22.28515625" hidden="1"/>
    <col min="5136" max="5136" width="10.85546875" hidden="1"/>
    <col min="5137" max="5137" width="16.28515625" hidden="1"/>
    <col min="5138" max="5138" width="1.28515625" hidden="1"/>
    <col min="5139" max="5139" width="2.28515625" hidden="1"/>
    <col min="5140" max="5380" width="10.85546875" hidden="1"/>
    <col min="5381" max="5381" width="2.28515625" hidden="1"/>
    <col min="5382" max="5382" width="1.42578125" hidden="1"/>
    <col min="5383" max="5383" width="5" hidden="1"/>
    <col min="5384" max="5384" width="1.28515625" hidden="1"/>
    <col min="5385" max="5385" width="5.42578125" hidden="1"/>
    <col min="5386" max="5386" width="2.42578125" hidden="1"/>
    <col min="5387" max="5388" width="9.42578125" hidden="1"/>
    <col min="5389" max="5389" width="18.85546875" hidden="1"/>
    <col min="5390" max="5390" width="1.7109375" hidden="1"/>
    <col min="5391" max="5391" width="22.28515625" hidden="1"/>
    <col min="5392" max="5392" width="10.85546875" hidden="1"/>
    <col min="5393" max="5393" width="16.28515625" hidden="1"/>
    <col min="5394" max="5394" width="1.28515625" hidden="1"/>
    <col min="5395" max="5395" width="2.28515625" hidden="1"/>
    <col min="5396" max="5636" width="10.85546875" hidden="1"/>
    <col min="5637" max="5637" width="2.28515625" hidden="1"/>
    <col min="5638" max="5638" width="1.42578125" hidden="1"/>
    <col min="5639" max="5639" width="5" hidden="1"/>
    <col min="5640" max="5640" width="1.28515625" hidden="1"/>
    <col min="5641" max="5641" width="5.42578125" hidden="1"/>
    <col min="5642" max="5642" width="2.42578125" hidden="1"/>
    <col min="5643" max="5644" width="9.42578125" hidden="1"/>
    <col min="5645" max="5645" width="18.85546875" hidden="1"/>
    <col min="5646" max="5646" width="1.7109375" hidden="1"/>
    <col min="5647" max="5647" width="22.28515625" hidden="1"/>
    <col min="5648" max="5648" width="10.85546875" hidden="1"/>
    <col min="5649" max="5649" width="16.28515625" hidden="1"/>
    <col min="5650" max="5650" width="1.28515625" hidden="1"/>
    <col min="5651" max="5651" width="2.28515625" hidden="1"/>
    <col min="5652" max="5892" width="10.85546875" hidden="1"/>
    <col min="5893" max="5893" width="2.28515625" hidden="1"/>
    <col min="5894" max="5894" width="1.42578125" hidden="1"/>
    <col min="5895" max="5895" width="5" hidden="1"/>
    <col min="5896" max="5896" width="1.28515625" hidden="1"/>
    <col min="5897" max="5897" width="5.42578125" hidden="1"/>
    <col min="5898" max="5898" width="2.42578125" hidden="1"/>
    <col min="5899" max="5900" width="9.42578125" hidden="1"/>
    <col min="5901" max="5901" width="18.85546875" hidden="1"/>
    <col min="5902" max="5902" width="1.7109375" hidden="1"/>
    <col min="5903" max="5903" width="22.28515625" hidden="1"/>
    <col min="5904" max="5904" width="10.85546875" hidden="1"/>
    <col min="5905" max="5905" width="16.28515625" hidden="1"/>
    <col min="5906" max="5906" width="1.28515625" hidden="1"/>
    <col min="5907" max="5907" width="2.28515625" hidden="1"/>
    <col min="5908" max="6148" width="10.85546875" hidden="1"/>
    <col min="6149" max="6149" width="2.28515625" hidden="1"/>
    <col min="6150" max="6150" width="1.42578125" hidden="1"/>
    <col min="6151" max="6151" width="5" hidden="1"/>
    <col min="6152" max="6152" width="1.28515625" hidden="1"/>
    <col min="6153" max="6153" width="5.42578125" hidden="1"/>
    <col min="6154" max="6154" width="2.42578125" hidden="1"/>
    <col min="6155" max="6156" width="9.42578125" hidden="1"/>
    <col min="6157" max="6157" width="18.85546875" hidden="1"/>
    <col min="6158" max="6158" width="1.7109375" hidden="1"/>
    <col min="6159" max="6159" width="22.28515625" hidden="1"/>
    <col min="6160" max="6160" width="10.85546875" hidden="1"/>
    <col min="6161" max="6161" width="16.28515625" hidden="1"/>
    <col min="6162" max="6162" width="1.28515625" hidden="1"/>
    <col min="6163" max="6163" width="2.28515625" hidden="1"/>
    <col min="6164" max="6404" width="10.85546875" hidden="1"/>
    <col min="6405" max="6405" width="2.28515625" hidden="1"/>
    <col min="6406" max="6406" width="1.42578125" hidden="1"/>
    <col min="6407" max="6407" width="5" hidden="1"/>
    <col min="6408" max="6408" width="1.28515625" hidden="1"/>
    <col min="6409" max="6409" width="5.42578125" hidden="1"/>
    <col min="6410" max="6410" width="2.42578125" hidden="1"/>
    <col min="6411" max="6412" width="9.42578125" hidden="1"/>
    <col min="6413" max="6413" width="18.85546875" hidden="1"/>
    <col min="6414" max="6414" width="1.7109375" hidden="1"/>
    <col min="6415" max="6415" width="22.28515625" hidden="1"/>
    <col min="6416" max="6416" width="10.85546875" hidden="1"/>
    <col min="6417" max="6417" width="16.28515625" hidden="1"/>
    <col min="6418" max="6418" width="1.28515625" hidden="1"/>
    <col min="6419" max="6419" width="2.28515625" hidden="1"/>
    <col min="6420" max="6660" width="10.85546875" hidden="1"/>
    <col min="6661" max="6661" width="2.28515625" hidden="1"/>
    <col min="6662" max="6662" width="1.42578125" hidden="1"/>
    <col min="6663" max="6663" width="5" hidden="1"/>
    <col min="6664" max="6664" width="1.28515625" hidden="1"/>
    <col min="6665" max="6665" width="5.42578125" hidden="1"/>
    <col min="6666" max="6666" width="2.42578125" hidden="1"/>
    <col min="6667" max="6668" width="9.42578125" hidden="1"/>
    <col min="6669" max="6669" width="18.85546875" hidden="1"/>
    <col min="6670" max="6670" width="1.7109375" hidden="1"/>
    <col min="6671" max="6671" width="22.28515625" hidden="1"/>
    <col min="6672" max="6672" width="10.85546875" hidden="1"/>
    <col min="6673" max="6673" width="16.28515625" hidden="1"/>
    <col min="6674" max="6674" width="1.28515625" hidden="1"/>
    <col min="6675" max="6675" width="2.28515625" hidden="1"/>
    <col min="6676" max="6916" width="10.85546875" hidden="1"/>
    <col min="6917" max="6917" width="2.28515625" hidden="1"/>
    <col min="6918" max="6918" width="1.42578125" hidden="1"/>
    <col min="6919" max="6919" width="5" hidden="1"/>
    <col min="6920" max="6920" width="1.28515625" hidden="1"/>
    <col min="6921" max="6921" width="5.42578125" hidden="1"/>
    <col min="6922" max="6922" width="2.42578125" hidden="1"/>
    <col min="6923" max="6924" width="9.42578125" hidden="1"/>
    <col min="6925" max="6925" width="18.85546875" hidden="1"/>
    <col min="6926" max="6926" width="1.7109375" hidden="1"/>
    <col min="6927" max="6927" width="22.28515625" hidden="1"/>
    <col min="6928" max="6928" width="10.85546875" hidden="1"/>
    <col min="6929" max="6929" width="16.28515625" hidden="1"/>
    <col min="6930" max="6930" width="1.28515625" hidden="1"/>
    <col min="6931" max="6931" width="2.28515625" hidden="1"/>
    <col min="6932" max="7172" width="10.85546875" hidden="1"/>
    <col min="7173" max="7173" width="2.28515625" hidden="1"/>
    <col min="7174" max="7174" width="1.42578125" hidden="1"/>
    <col min="7175" max="7175" width="5" hidden="1"/>
    <col min="7176" max="7176" width="1.28515625" hidden="1"/>
    <col min="7177" max="7177" width="5.42578125" hidden="1"/>
    <col min="7178" max="7178" width="2.42578125" hidden="1"/>
    <col min="7179" max="7180" width="9.42578125" hidden="1"/>
    <col min="7181" max="7181" width="18.85546875" hidden="1"/>
    <col min="7182" max="7182" width="1.7109375" hidden="1"/>
    <col min="7183" max="7183" width="22.28515625" hidden="1"/>
    <col min="7184" max="7184" width="10.85546875" hidden="1"/>
    <col min="7185" max="7185" width="16.28515625" hidden="1"/>
    <col min="7186" max="7186" width="1.28515625" hidden="1"/>
    <col min="7187" max="7187" width="2.28515625" hidden="1"/>
    <col min="7188" max="7428" width="10.85546875" hidden="1"/>
    <col min="7429" max="7429" width="2.28515625" hidden="1"/>
    <col min="7430" max="7430" width="1.42578125" hidden="1"/>
    <col min="7431" max="7431" width="5" hidden="1"/>
    <col min="7432" max="7432" width="1.28515625" hidden="1"/>
    <col min="7433" max="7433" width="5.42578125" hidden="1"/>
    <col min="7434" max="7434" width="2.42578125" hidden="1"/>
    <col min="7435" max="7436" width="9.42578125" hidden="1"/>
    <col min="7437" max="7437" width="18.85546875" hidden="1"/>
    <col min="7438" max="7438" width="1.7109375" hidden="1"/>
    <col min="7439" max="7439" width="22.28515625" hidden="1"/>
    <col min="7440" max="7440" width="10.85546875" hidden="1"/>
    <col min="7441" max="7441" width="16.28515625" hidden="1"/>
    <col min="7442" max="7442" width="1.28515625" hidden="1"/>
    <col min="7443" max="7443" width="2.28515625" hidden="1"/>
    <col min="7444" max="7684" width="10.85546875" hidden="1"/>
    <col min="7685" max="7685" width="2.28515625" hidden="1"/>
    <col min="7686" max="7686" width="1.42578125" hidden="1"/>
    <col min="7687" max="7687" width="5" hidden="1"/>
    <col min="7688" max="7688" width="1.28515625" hidden="1"/>
    <col min="7689" max="7689" width="5.42578125" hidden="1"/>
    <col min="7690" max="7690" width="2.42578125" hidden="1"/>
    <col min="7691" max="7692" width="9.42578125" hidden="1"/>
    <col min="7693" max="7693" width="18.85546875" hidden="1"/>
    <col min="7694" max="7694" width="1.7109375" hidden="1"/>
    <col min="7695" max="7695" width="22.28515625" hidden="1"/>
    <col min="7696" max="7696" width="10.85546875" hidden="1"/>
    <col min="7697" max="7697" width="16.28515625" hidden="1"/>
    <col min="7698" max="7698" width="1.28515625" hidden="1"/>
    <col min="7699" max="7699" width="2.28515625" hidden="1"/>
    <col min="7700" max="7940" width="10.85546875" hidden="1"/>
    <col min="7941" max="7941" width="2.28515625" hidden="1"/>
    <col min="7942" max="7942" width="1.42578125" hidden="1"/>
    <col min="7943" max="7943" width="5" hidden="1"/>
    <col min="7944" max="7944" width="1.28515625" hidden="1"/>
    <col min="7945" max="7945" width="5.42578125" hidden="1"/>
    <col min="7946" max="7946" width="2.42578125" hidden="1"/>
    <col min="7947" max="7948" width="9.42578125" hidden="1"/>
    <col min="7949" max="7949" width="18.85546875" hidden="1"/>
    <col min="7950" max="7950" width="1.7109375" hidden="1"/>
    <col min="7951" max="7951" width="22.28515625" hidden="1"/>
    <col min="7952" max="7952" width="10.85546875" hidden="1"/>
    <col min="7953" max="7953" width="16.28515625" hidden="1"/>
    <col min="7954" max="7954" width="1.28515625" hidden="1"/>
    <col min="7955" max="7955" width="2.28515625" hidden="1"/>
    <col min="7956" max="8196" width="10.85546875" hidden="1"/>
    <col min="8197" max="8197" width="2.28515625" hidden="1"/>
    <col min="8198" max="8198" width="1.42578125" hidden="1"/>
    <col min="8199" max="8199" width="5" hidden="1"/>
    <col min="8200" max="8200" width="1.28515625" hidden="1"/>
    <col min="8201" max="8201" width="5.42578125" hidden="1"/>
    <col min="8202" max="8202" width="2.42578125" hidden="1"/>
    <col min="8203" max="8204" width="9.42578125" hidden="1"/>
    <col min="8205" max="8205" width="18.85546875" hidden="1"/>
    <col min="8206" max="8206" width="1.7109375" hidden="1"/>
    <col min="8207" max="8207" width="22.28515625" hidden="1"/>
    <col min="8208" max="8208" width="10.85546875" hidden="1"/>
    <col min="8209" max="8209" width="16.28515625" hidden="1"/>
    <col min="8210" max="8210" width="1.28515625" hidden="1"/>
    <col min="8211" max="8211" width="2.28515625" hidden="1"/>
    <col min="8212" max="8452" width="10.85546875" hidden="1"/>
    <col min="8453" max="8453" width="2.28515625" hidden="1"/>
    <col min="8454" max="8454" width="1.42578125" hidden="1"/>
    <col min="8455" max="8455" width="5" hidden="1"/>
    <col min="8456" max="8456" width="1.28515625" hidden="1"/>
    <col min="8457" max="8457" width="5.42578125" hidden="1"/>
    <col min="8458" max="8458" width="2.42578125" hidden="1"/>
    <col min="8459" max="8460" width="9.42578125" hidden="1"/>
    <col min="8461" max="8461" width="18.85546875" hidden="1"/>
    <col min="8462" max="8462" width="1.7109375" hidden="1"/>
    <col min="8463" max="8463" width="22.28515625" hidden="1"/>
    <col min="8464" max="8464" width="10.85546875" hidden="1"/>
    <col min="8465" max="8465" width="16.28515625" hidden="1"/>
    <col min="8466" max="8466" width="1.28515625" hidden="1"/>
    <col min="8467" max="8467" width="2.28515625" hidden="1"/>
    <col min="8468" max="8708" width="10.85546875" hidden="1"/>
    <col min="8709" max="8709" width="2.28515625" hidden="1"/>
    <col min="8710" max="8710" width="1.42578125" hidden="1"/>
    <col min="8711" max="8711" width="5" hidden="1"/>
    <col min="8712" max="8712" width="1.28515625" hidden="1"/>
    <col min="8713" max="8713" width="5.42578125" hidden="1"/>
    <col min="8714" max="8714" width="2.42578125" hidden="1"/>
    <col min="8715" max="8716" width="9.42578125" hidden="1"/>
    <col min="8717" max="8717" width="18.85546875" hidden="1"/>
    <col min="8718" max="8718" width="1.7109375" hidden="1"/>
    <col min="8719" max="8719" width="22.28515625" hidden="1"/>
    <col min="8720" max="8720" width="10.85546875" hidden="1"/>
    <col min="8721" max="8721" width="16.28515625" hidden="1"/>
    <col min="8722" max="8722" width="1.28515625" hidden="1"/>
    <col min="8723" max="8723" width="2.28515625" hidden="1"/>
    <col min="8724" max="8964" width="10.85546875" hidden="1"/>
    <col min="8965" max="8965" width="2.28515625" hidden="1"/>
    <col min="8966" max="8966" width="1.42578125" hidden="1"/>
    <col min="8967" max="8967" width="5" hidden="1"/>
    <col min="8968" max="8968" width="1.28515625" hidden="1"/>
    <col min="8969" max="8969" width="5.42578125" hidden="1"/>
    <col min="8970" max="8970" width="2.42578125" hidden="1"/>
    <col min="8971" max="8972" width="9.42578125" hidden="1"/>
    <col min="8973" max="8973" width="18.85546875" hidden="1"/>
    <col min="8974" max="8974" width="1.7109375" hidden="1"/>
    <col min="8975" max="8975" width="22.28515625" hidden="1"/>
    <col min="8976" max="8976" width="10.85546875" hidden="1"/>
    <col min="8977" max="8977" width="16.28515625" hidden="1"/>
    <col min="8978" max="8978" width="1.28515625" hidden="1"/>
    <col min="8979" max="8979" width="2.28515625" hidden="1"/>
    <col min="8980" max="9220" width="10.85546875" hidden="1"/>
    <col min="9221" max="9221" width="2.28515625" hidden="1"/>
    <col min="9222" max="9222" width="1.42578125" hidden="1"/>
    <col min="9223" max="9223" width="5" hidden="1"/>
    <col min="9224" max="9224" width="1.28515625" hidden="1"/>
    <col min="9225" max="9225" width="5.42578125" hidden="1"/>
    <col min="9226" max="9226" width="2.42578125" hidden="1"/>
    <col min="9227" max="9228" width="9.42578125" hidden="1"/>
    <col min="9229" max="9229" width="18.85546875" hidden="1"/>
    <col min="9230" max="9230" width="1.7109375" hidden="1"/>
    <col min="9231" max="9231" width="22.28515625" hidden="1"/>
    <col min="9232" max="9232" width="10.85546875" hidden="1"/>
    <col min="9233" max="9233" width="16.28515625" hidden="1"/>
    <col min="9234" max="9234" width="1.28515625" hidden="1"/>
    <col min="9235" max="9235" width="2.28515625" hidden="1"/>
    <col min="9236" max="9476" width="10.85546875" hidden="1"/>
    <col min="9477" max="9477" width="2.28515625" hidden="1"/>
    <col min="9478" max="9478" width="1.42578125" hidden="1"/>
    <col min="9479" max="9479" width="5" hidden="1"/>
    <col min="9480" max="9480" width="1.28515625" hidden="1"/>
    <col min="9481" max="9481" width="5.42578125" hidden="1"/>
    <col min="9482" max="9482" width="2.42578125" hidden="1"/>
    <col min="9483" max="9484" width="9.42578125" hidden="1"/>
    <col min="9485" max="9485" width="18.85546875" hidden="1"/>
    <col min="9486" max="9486" width="1.7109375" hidden="1"/>
    <col min="9487" max="9487" width="22.28515625" hidden="1"/>
    <col min="9488" max="9488" width="10.85546875" hidden="1"/>
    <col min="9489" max="9489" width="16.28515625" hidden="1"/>
    <col min="9490" max="9490" width="1.28515625" hidden="1"/>
    <col min="9491" max="9491" width="2.28515625" hidden="1"/>
    <col min="9492" max="9732" width="10.85546875" hidden="1"/>
    <col min="9733" max="9733" width="2.28515625" hidden="1"/>
    <col min="9734" max="9734" width="1.42578125" hidden="1"/>
    <col min="9735" max="9735" width="5" hidden="1"/>
    <col min="9736" max="9736" width="1.28515625" hidden="1"/>
    <col min="9737" max="9737" width="5.42578125" hidden="1"/>
    <col min="9738" max="9738" width="2.42578125" hidden="1"/>
    <col min="9739" max="9740" width="9.42578125" hidden="1"/>
    <col min="9741" max="9741" width="18.85546875" hidden="1"/>
    <col min="9742" max="9742" width="1.7109375" hidden="1"/>
    <col min="9743" max="9743" width="22.28515625" hidden="1"/>
    <col min="9744" max="9744" width="10.85546875" hidden="1"/>
    <col min="9745" max="9745" width="16.28515625" hidden="1"/>
    <col min="9746" max="9746" width="1.28515625" hidden="1"/>
    <col min="9747" max="9747" width="2.28515625" hidden="1"/>
    <col min="9748" max="9988" width="10.85546875" hidden="1"/>
    <col min="9989" max="9989" width="2.28515625" hidden="1"/>
    <col min="9990" max="9990" width="1.42578125" hidden="1"/>
    <col min="9991" max="9991" width="5" hidden="1"/>
    <col min="9992" max="9992" width="1.28515625" hidden="1"/>
    <col min="9993" max="9993" width="5.42578125" hidden="1"/>
    <col min="9994" max="9994" width="2.42578125" hidden="1"/>
    <col min="9995" max="9996" width="9.42578125" hidden="1"/>
    <col min="9997" max="9997" width="18.85546875" hidden="1"/>
    <col min="9998" max="9998" width="1.7109375" hidden="1"/>
    <col min="9999" max="9999" width="22.28515625" hidden="1"/>
    <col min="10000" max="10000" width="10.85546875" hidden="1"/>
    <col min="10001" max="10001" width="16.28515625" hidden="1"/>
    <col min="10002" max="10002" width="1.28515625" hidden="1"/>
    <col min="10003" max="10003" width="2.28515625" hidden="1"/>
    <col min="10004" max="10244" width="10.85546875" hidden="1"/>
    <col min="10245" max="10245" width="2.28515625" hidden="1"/>
    <col min="10246" max="10246" width="1.42578125" hidden="1"/>
    <col min="10247" max="10247" width="5" hidden="1"/>
    <col min="10248" max="10248" width="1.28515625" hidden="1"/>
    <col min="10249" max="10249" width="5.42578125" hidden="1"/>
    <col min="10250" max="10250" width="2.42578125" hidden="1"/>
    <col min="10251" max="10252" width="9.42578125" hidden="1"/>
    <col min="10253" max="10253" width="18.85546875" hidden="1"/>
    <col min="10254" max="10254" width="1.7109375" hidden="1"/>
    <col min="10255" max="10255" width="22.28515625" hidden="1"/>
    <col min="10256" max="10256" width="10.85546875" hidden="1"/>
    <col min="10257" max="10257" width="16.28515625" hidden="1"/>
    <col min="10258" max="10258" width="1.28515625" hidden="1"/>
    <col min="10259" max="10259" width="2.28515625" hidden="1"/>
    <col min="10260" max="10500" width="10.85546875" hidden="1"/>
    <col min="10501" max="10501" width="2.28515625" hidden="1"/>
    <col min="10502" max="10502" width="1.42578125" hidden="1"/>
    <col min="10503" max="10503" width="5" hidden="1"/>
    <col min="10504" max="10504" width="1.28515625" hidden="1"/>
    <col min="10505" max="10505" width="5.42578125" hidden="1"/>
    <col min="10506" max="10506" width="2.42578125" hidden="1"/>
    <col min="10507" max="10508" width="9.42578125" hidden="1"/>
    <col min="10509" max="10509" width="18.85546875" hidden="1"/>
    <col min="10510" max="10510" width="1.7109375" hidden="1"/>
    <col min="10511" max="10511" width="22.28515625" hidden="1"/>
    <col min="10512" max="10512" width="10.85546875" hidden="1"/>
    <col min="10513" max="10513" width="16.28515625" hidden="1"/>
    <col min="10514" max="10514" width="1.28515625" hidden="1"/>
    <col min="10515" max="10515" width="2.28515625" hidden="1"/>
    <col min="10516" max="10756" width="10.85546875" hidden="1"/>
    <col min="10757" max="10757" width="2.28515625" hidden="1"/>
    <col min="10758" max="10758" width="1.42578125" hidden="1"/>
    <col min="10759" max="10759" width="5" hidden="1"/>
    <col min="10760" max="10760" width="1.28515625" hidden="1"/>
    <col min="10761" max="10761" width="5.42578125" hidden="1"/>
    <col min="10762" max="10762" width="2.42578125" hidden="1"/>
    <col min="10763" max="10764" width="9.42578125" hidden="1"/>
    <col min="10765" max="10765" width="18.85546875" hidden="1"/>
    <col min="10766" max="10766" width="1.7109375" hidden="1"/>
    <col min="10767" max="10767" width="22.28515625" hidden="1"/>
    <col min="10768" max="10768" width="10.85546875" hidden="1"/>
    <col min="10769" max="10769" width="16.28515625" hidden="1"/>
    <col min="10770" max="10770" width="1.28515625" hidden="1"/>
    <col min="10771" max="10771" width="2.28515625" hidden="1"/>
    <col min="10772" max="11012" width="10.85546875" hidden="1"/>
    <col min="11013" max="11013" width="2.28515625" hidden="1"/>
    <col min="11014" max="11014" width="1.42578125" hidden="1"/>
    <col min="11015" max="11015" width="5" hidden="1"/>
    <col min="11016" max="11016" width="1.28515625" hidden="1"/>
    <col min="11017" max="11017" width="5.42578125" hidden="1"/>
    <col min="11018" max="11018" width="2.42578125" hidden="1"/>
    <col min="11019" max="11020" width="9.42578125" hidden="1"/>
    <col min="11021" max="11021" width="18.85546875" hidden="1"/>
    <col min="11022" max="11022" width="1.7109375" hidden="1"/>
    <col min="11023" max="11023" width="22.28515625" hidden="1"/>
    <col min="11024" max="11024" width="10.85546875" hidden="1"/>
    <col min="11025" max="11025" width="16.28515625" hidden="1"/>
    <col min="11026" max="11026" width="1.28515625" hidden="1"/>
    <col min="11027" max="11027" width="2.28515625" hidden="1"/>
    <col min="11028" max="11268" width="10.85546875" hidden="1"/>
    <col min="11269" max="11269" width="2.28515625" hidden="1"/>
    <col min="11270" max="11270" width="1.42578125" hidden="1"/>
    <col min="11271" max="11271" width="5" hidden="1"/>
    <col min="11272" max="11272" width="1.28515625" hidden="1"/>
    <col min="11273" max="11273" width="5.42578125" hidden="1"/>
    <col min="11274" max="11274" width="2.42578125" hidden="1"/>
    <col min="11275" max="11276" width="9.42578125" hidden="1"/>
    <col min="11277" max="11277" width="18.85546875" hidden="1"/>
    <col min="11278" max="11278" width="1.7109375" hidden="1"/>
    <col min="11279" max="11279" width="22.28515625" hidden="1"/>
    <col min="11280" max="11280" width="10.85546875" hidden="1"/>
    <col min="11281" max="11281" width="16.28515625" hidden="1"/>
    <col min="11282" max="11282" width="1.28515625" hidden="1"/>
    <col min="11283" max="11283" width="2.28515625" hidden="1"/>
    <col min="11284" max="11524" width="10.85546875" hidden="1"/>
    <col min="11525" max="11525" width="2.28515625" hidden="1"/>
    <col min="11526" max="11526" width="1.42578125" hidden="1"/>
    <col min="11527" max="11527" width="5" hidden="1"/>
    <col min="11528" max="11528" width="1.28515625" hidden="1"/>
    <col min="11529" max="11529" width="5.42578125" hidden="1"/>
    <col min="11530" max="11530" width="2.42578125" hidden="1"/>
    <col min="11531" max="11532" width="9.42578125" hidden="1"/>
    <col min="11533" max="11533" width="18.85546875" hidden="1"/>
    <col min="11534" max="11534" width="1.7109375" hidden="1"/>
    <col min="11535" max="11535" width="22.28515625" hidden="1"/>
    <col min="11536" max="11536" width="10.85546875" hidden="1"/>
    <col min="11537" max="11537" width="16.28515625" hidden="1"/>
    <col min="11538" max="11538" width="1.28515625" hidden="1"/>
    <col min="11539" max="11539" width="2.28515625" hidden="1"/>
    <col min="11540" max="11780" width="10.85546875" hidden="1"/>
    <col min="11781" max="11781" width="2.28515625" hidden="1"/>
    <col min="11782" max="11782" width="1.42578125" hidden="1"/>
    <col min="11783" max="11783" width="5" hidden="1"/>
    <col min="11784" max="11784" width="1.28515625" hidden="1"/>
    <col min="11785" max="11785" width="5.42578125" hidden="1"/>
    <col min="11786" max="11786" width="2.42578125" hidden="1"/>
    <col min="11787" max="11788" width="9.42578125" hidden="1"/>
    <col min="11789" max="11789" width="18.85546875" hidden="1"/>
    <col min="11790" max="11790" width="1.7109375" hidden="1"/>
    <col min="11791" max="11791" width="22.28515625" hidden="1"/>
    <col min="11792" max="11792" width="10.85546875" hidden="1"/>
    <col min="11793" max="11793" width="16.28515625" hidden="1"/>
    <col min="11794" max="11794" width="1.28515625" hidden="1"/>
    <col min="11795" max="11795" width="2.28515625" hidden="1"/>
    <col min="11796" max="12036" width="10.85546875" hidden="1"/>
    <col min="12037" max="12037" width="2.28515625" hidden="1"/>
    <col min="12038" max="12038" width="1.42578125" hidden="1"/>
    <col min="12039" max="12039" width="5" hidden="1"/>
    <col min="12040" max="12040" width="1.28515625" hidden="1"/>
    <col min="12041" max="12041" width="5.42578125" hidden="1"/>
    <col min="12042" max="12042" width="2.42578125" hidden="1"/>
    <col min="12043" max="12044" width="9.42578125" hidden="1"/>
    <col min="12045" max="12045" width="18.85546875" hidden="1"/>
    <col min="12046" max="12046" width="1.7109375" hidden="1"/>
    <col min="12047" max="12047" width="22.28515625" hidden="1"/>
    <col min="12048" max="12048" width="10.85546875" hidden="1"/>
    <col min="12049" max="12049" width="16.28515625" hidden="1"/>
    <col min="12050" max="12050" width="1.28515625" hidden="1"/>
    <col min="12051" max="12051" width="2.28515625" hidden="1"/>
    <col min="12052" max="12292" width="10.85546875" hidden="1"/>
    <col min="12293" max="12293" width="2.28515625" hidden="1"/>
    <col min="12294" max="12294" width="1.42578125" hidden="1"/>
    <col min="12295" max="12295" width="5" hidden="1"/>
    <col min="12296" max="12296" width="1.28515625" hidden="1"/>
    <col min="12297" max="12297" width="5.42578125" hidden="1"/>
    <col min="12298" max="12298" width="2.42578125" hidden="1"/>
    <col min="12299" max="12300" width="9.42578125" hidden="1"/>
    <col min="12301" max="12301" width="18.85546875" hidden="1"/>
    <col min="12302" max="12302" width="1.7109375" hidden="1"/>
    <col min="12303" max="12303" width="22.28515625" hidden="1"/>
    <col min="12304" max="12304" width="10.85546875" hidden="1"/>
    <col min="12305" max="12305" width="16.28515625" hidden="1"/>
    <col min="12306" max="12306" width="1.28515625" hidden="1"/>
    <col min="12307" max="12307" width="2.28515625" hidden="1"/>
    <col min="12308" max="12548" width="10.85546875" hidden="1"/>
    <col min="12549" max="12549" width="2.28515625" hidden="1"/>
    <col min="12550" max="12550" width="1.42578125" hidden="1"/>
    <col min="12551" max="12551" width="5" hidden="1"/>
    <col min="12552" max="12552" width="1.28515625" hidden="1"/>
    <col min="12553" max="12553" width="5.42578125" hidden="1"/>
    <col min="12554" max="12554" width="2.42578125" hidden="1"/>
    <col min="12555" max="12556" width="9.42578125" hidden="1"/>
    <col min="12557" max="12557" width="18.85546875" hidden="1"/>
    <col min="12558" max="12558" width="1.7109375" hidden="1"/>
    <col min="12559" max="12559" width="22.28515625" hidden="1"/>
    <col min="12560" max="12560" width="10.85546875" hidden="1"/>
    <col min="12561" max="12561" width="16.28515625" hidden="1"/>
    <col min="12562" max="12562" width="1.28515625" hidden="1"/>
    <col min="12563" max="12563" width="2.28515625" hidden="1"/>
    <col min="12564" max="12804" width="10.85546875" hidden="1"/>
    <col min="12805" max="12805" width="2.28515625" hidden="1"/>
    <col min="12806" max="12806" width="1.42578125" hidden="1"/>
    <col min="12807" max="12807" width="5" hidden="1"/>
    <col min="12808" max="12808" width="1.28515625" hidden="1"/>
    <col min="12809" max="12809" width="5.42578125" hidden="1"/>
    <col min="12810" max="12810" width="2.42578125" hidden="1"/>
    <col min="12811" max="12812" width="9.42578125" hidden="1"/>
    <col min="12813" max="12813" width="18.85546875" hidden="1"/>
    <col min="12814" max="12814" width="1.7109375" hidden="1"/>
    <col min="12815" max="12815" width="22.28515625" hidden="1"/>
    <col min="12816" max="12816" width="10.85546875" hidden="1"/>
    <col min="12817" max="12817" width="16.28515625" hidden="1"/>
    <col min="12818" max="12818" width="1.28515625" hidden="1"/>
    <col min="12819" max="12819" width="2.28515625" hidden="1"/>
    <col min="12820" max="13060" width="10.85546875" hidden="1"/>
    <col min="13061" max="13061" width="2.28515625" hidden="1"/>
    <col min="13062" max="13062" width="1.42578125" hidden="1"/>
    <col min="13063" max="13063" width="5" hidden="1"/>
    <col min="13064" max="13064" width="1.28515625" hidden="1"/>
    <col min="13065" max="13065" width="5.42578125" hidden="1"/>
    <col min="13066" max="13066" width="2.42578125" hidden="1"/>
    <col min="13067" max="13068" width="9.42578125" hidden="1"/>
    <col min="13069" max="13069" width="18.85546875" hidden="1"/>
    <col min="13070" max="13070" width="1.7109375" hidden="1"/>
    <col min="13071" max="13071" width="22.28515625" hidden="1"/>
    <col min="13072" max="13072" width="10.85546875" hidden="1"/>
    <col min="13073" max="13073" width="16.28515625" hidden="1"/>
    <col min="13074" max="13074" width="1.28515625" hidden="1"/>
    <col min="13075" max="13075" width="2.28515625" hidden="1"/>
    <col min="13076" max="13316" width="10.85546875" hidden="1"/>
    <col min="13317" max="13317" width="2.28515625" hidden="1"/>
    <col min="13318" max="13318" width="1.42578125" hidden="1"/>
    <col min="13319" max="13319" width="5" hidden="1"/>
    <col min="13320" max="13320" width="1.28515625" hidden="1"/>
    <col min="13321" max="13321" width="5.42578125" hidden="1"/>
    <col min="13322" max="13322" width="2.42578125" hidden="1"/>
    <col min="13323" max="13324" width="9.42578125" hidden="1"/>
    <col min="13325" max="13325" width="18.85546875" hidden="1"/>
    <col min="13326" max="13326" width="1.7109375" hidden="1"/>
    <col min="13327" max="13327" width="22.28515625" hidden="1"/>
    <col min="13328" max="13328" width="10.85546875" hidden="1"/>
    <col min="13329" max="13329" width="16.28515625" hidden="1"/>
    <col min="13330" max="13330" width="1.28515625" hidden="1"/>
    <col min="13331" max="13331" width="2.28515625" hidden="1"/>
    <col min="13332" max="13572" width="10.85546875" hidden="1"/>
    <col min="13573" max="13573" width="2.28515625" hidden="1"/>
    <col min="13574" max="13574" width="1.42578125" hidden="1"/>
    <col min="13575" max="13575" width="5" hidden="1"/>
    <col min="13576" max="13576" width="1.28515625" hidden="1"/>
    <col min="13577" max="13577" width="5.42578125" hidden="1"/>
    <col min="13578" max="13578" width="2.42578125" hidden="1"/>
    <col min="13579" max="13580" width="9.42578125" hidden="1"/>
    <col min="13581" max="13581" width="18.85546875" hidden="1"/>
    <col min="13582" max="13582" width="1.7109375" hidden="1"/>
    <col min="13583" max="13583" width="22.28515625" hidden="1"/>
    <col min="13584" max="13584" width="10.85546875" hidden="1"/>
    <col min="13585" max="13585" width="16.28515625" hidden="1"/>
    <col min="13586" max="13586" width="1.28515625" hidden="1"/>
    <col min="13587" max="13587" width="2.28515625" hidden="1"/>
    <col min="13588" max="13828" width="10.85546875" hidden="1"/>
    <col min="13829" max="13829" width="2.28515625" hidden="1"/>
    <col min="13830" max="13830" width="1.42578125" hidden="1"/>
    <col min="13831" max="13831" width="5" hidden="1"/>
    <col min="13832" max="13832" width="1.28515625" hidden="1"/>
    <col min="13833" max="13833" width="5.42578125" hidden="1"/>
    <col min="13834" max="13834" width="2.42578125" hidden="1"/>
    <col min="13835" max="13836" width="9.42578125" hidden="1"/>
    <col min="13837" max="13837" width="18.85546875" hidden="1"/>
    <col min="13838" max="13838" width="1.7109375" hidden="1"/>
    <col min="13839" max="13839" width="22.28515625" hidden="1"/>
    <col min="13840" max="13840" width="10.85546875" hidden="1"/>
    <col min="13841" max="13841" width="16.28515625" hidden="1"/>
    <col min="13842" max="13842" width="1.28515625" hidden="1"/>
    <col min="13843" max="13843" width="2.28515625" hidden="1"/>
    <col min="13844" max="14084" width="10.85546875" hidden="1"/>
    <col min="14085" max="14085" width="2.28515625" hidden="1"/>
    <col min="14086" max="14086" width="1.42578125" hidden="1"/>
    <col min="14087" max="14087" width="5" hidden="1"/>
    <col min="14088" max="14088" width="1.28515625" hidden="1"/>
    <col min="14089" max="14089" width="5.42578125" hidden="1"/>
    <col min="14090" max="14090" width="2.42578125" hidden="1"/>
    <col min="14091" max="14092" width="9.42578125" hidden="1"/>
    <col min="14093" max="14093" width="18.85546875" hidden="1"/>
    <col min="14094" max="14094" width="1.7109375" hidden="1"/>
    <col min="14095" max="14095" width="22.28515625" hidden="1"/>
    <col min="14096" max="14096" width="10.85546875" hidden="1"/>
    <col min="14097" max="14097" width="16.28515625" hidden="1"/>
    <col min="14098" max="14098" width="1.28515625" hidden="1"/>
    <col min="14099" max="14099" width="2.28515625" hidden="1"/>
    <col min="14100" max="14340" width="10.85546875" hidden="1"/>
    <col min="14341" max="14341" width="2.28515625" hidden="1"/>
    <col min="14342" max="14342" width="1.42578125" hidden="1"/>
    <col min="14343" max="14343" width="5" hidden="1"/>
    <col min="14344" max="14344" width="1.28515625" hidden="1"/>
    <col min="14345" max="14345" width="5.42578125" hidden="1"/>
    <col min="14346" max="14346" width="2.42578125" hidden="1"/>
    <col min="14347" max="14348" width="9.42578125" hidden="1"/>
    <col min="14349" max="14349" width="18.85546875" hidden="1"/>
    <col min="14350" max="14350" width="1.7109375" hidden="1"/>
    <col min="14351" max="14351" width="22.28515625" hidden="1"/>
    <col min="14352" max="14352" width="10.85546875" hidden="1"/>
    <col min="14353" max="14353" width="16.28515625" hidden="1"/>
    <col min="14354" max="14354" width="1.28515625" hidden="1"/>
    <col min="14355" max="14355" width="2.28515625" hidden="1"/>
    <col min="14356" max="14596" width="10.85546875" hidden="1"/>
    <col min="14597" max="14597" width="2.28515625" hidden="1"/>
    <col min="14598" max="14598" width="1.42578125" hidden="1"/>
    <col min="14599" max="14599" width="5" hidden="1"/>
    <col min="14600" max="14600" width="1.28515625" hidden="1"/>
    <col min="14601" max="14601" width="5.42578125" hidden="1"/>
    <col min="14602" max="14602" width="2.42578125" hidden="1"/>
    <col min="14603" max="14604" width="9.42578125" hidden="1"/>
    <col min="14605" max="14605" width="18.85546875" hidden="1"/>
    <col min="14606" max="14606" width="1.7109375" hidden="1"/>
    <col min="14607" max="14607" width="22.28515625" hidden="1"/>
    <col min="14608" max="14608" width="10.85546875" hidden="1"/>
    <col min="14609" max="14609" width="16.28515625" hidden="1"/>
    <col min="14610" max="14610" width="1.28515625" hidden="1"/>
    <col min="14611" max="14611" width="2.28515625" hidden="1"/>
    <col min="14612" max="14852" width="10.85546875" hidden="1"/>
    <col min="14853" max="14853" width="2.28515625" hidden="1"/>
    <col min="14854" max="14854" width="1.42578125" hidden="1"/>
    <col min="14855" max="14855" width="5" hidden="1"/>
    <col min="14856" max="14856" width="1.28515625" hidden="1"/>
    <col min="14857" max="14857" width="5.42578125" hidden="1"/>
    <col min="14858" max="14858" width="2.42578125" hidden="1"/>
    <col min="14859" max="14860" width="9.42578125" hidden="1"/>
    <col min="14861" max="14861" width="18.85546875" hidden="1"/>
    <col min="14862" max="14862" width="1.7109375" hidden="1"/>
    <col min="14863" max="14863" width="22.28515625" hidden="1"/>
    <col min="14864" max="14864" width="10.85546875" hidden="1"/>
    <col min="14865" max="14865" width="16.28515625" hidden="1"/>
    <col min="14866" max="14866" width="1.28515625" hidden="1"/>
    <col min="14867" max="14867" width="2.28515625" hidden="1"/>
    <col min="14868" max="15108" width="10.85546875" hidden="1"/>
    <col min="15109" max="15109" width="2.28515625" hidden="1"/>
    <col min="15110" max="15110" width="1.42578125" hidden="1"/>
    <col min="15111" max="15111" width="5" hidden="1"/>
    <col min="15112" max="15112" width="1.28515625" hidden="1"/>
    <col min="15113" max="15113" width="5.42578125" hidden="1"/>
    <col min="15114" max="15114" width="2.42578125" hidden="1"/>
    <col min="15115" max="15116" width="9.42578125" hidden="1"/>
    <col min="15117" max="15117" width="18.85546875" hidden="1"/>
    <col min="15118" max="15118" width="1.7109375" hidden="1"/>
    <col min="15119" max="15119" width="22.28515625" hidden="1"/>
    <col min="15120" max="15120" width="10.85546875" hidden="1"/>
    <col min="15121" max="15121" width="16.28515625" hidden="1"/>
    <col min="15122" max="15122" width="1.28515625" hidden="1"/>
    <col min="15123" max="15123" width="2.28515625" hidden="1"/>
    <col min="15124" max="15364" width="10.85546875" hidden="1"/>
    <col min="15365" max="15365" width="2.28515625" hidden="1"/>
    <col min="15366" max="15366" width="1.42578125" hidden="1"/>
    <col min="15367" max="15367" width="5" hidden="1"/>
    <col min="15368" max="15368" width="1.28515625" hidden="1"/>
    <col min="15369" max="15369" width="5.42578125" hidden="1"/>
    <col min="15370" max="15370" width="2.42578125" hidden="1"/>
    <col min="15371" max="15372" width="9.42578125" hidden="1"/>
    <col min="15373" max="15373" width="18.85546875" hidden="1"/>
    <col min="15374" max="15374" width="1.7109375" hidden="1"/>
    <col min="15375" max="15375" width="22.28515625" hidden="1"/>
    <col min="15376" max="15376" width="10.85546875" hidden="1"/>
    <col min="15377" max="15377" width="16.28515625" hidden="1"/>
    <col min="15378" max="15378" width="1.28515625" hidden="1"/>
    <col min="15379" max="15379" width="2.28515625" hidden="1"/>
    <col min="15380" max="15620" width="10.85546875" hidden="1"/>
    <col min="15621" max="15621" width="2.28515625" hidden="1"/>
    <col min="15622" max="15622" width="1.42578125" hidden="1"/>
    <col min="15623" max="15623" width="5" hidden="1"/>
    <col min="15624" max="15624" width="1.28515625" hidden="1"/>
    <col min="15625" max="15625" width="5.42578125" hidden="1"/>
    <col min="15626" max="15626" width="2.42578125" hidden="1"/>
    <col min="15627" max="15628" width="9.42578125" hidden="1"/>
    <col min="15629" max="15629" width="18.85546875" hidden="1"/>
    <col min="15630" max="15630" width="1.7109375" hidden="1"/>
    <col min="15631" max="15631" width="22.28515625" hidden="1"/>
    <col min="15632" max="15632" width="10.85546875" hidden="1"/>
    <col min="15633" max="15633" width="16.28515625" hidden="1"/>
    <col min="15634" max="15634" width="1.28515625" hidden="1"/>
    <col min="15635" max="15635" width="2.28515625" hidden="1"/>
    <col min="15636" max="15876" width="10.85546875" hidden="1"/>
    <col min="15877" max="15877" width="2.28515625" hidden="1"/>
    <col min="15878" max="15878" width="1.42578125" hidden="1"/>
    <col min="15879" max="15879" width="5" hidden="1"/>
    <col min="15880" max="15880" width="1.28515625" hidden="1"/>
    <col min="15881" max="15881" width="5.42578125" hidden="1"/>
    <col min="15882" max="15882" width="2.42578125" hidden="1"/>
    <col min="15883" max="15884" width="9.42578125" hidden="1"/>
    <col min="15885" max="15885" width="18.85546875" hidden="1"/>
    <col min="15886" max="15886" width="1.7109375" hidden="1"/>
    <col min="15887" max="15887" width="22.28515625" hidden="1"/>
    <col min="15888" max="15888" width="10.85546875" hidden="1"/>
    <col min="15889" max="15889" width="16.28515625" hidden="1"/>
    <col min="15890" max="15890" width="1.28515625" hidden="1"/>
    <col min="15891" max="15891" width="2.28515625" hidden="1"/>
    <col min="15892" max="16132" width="10.85546875" hidden="1"/>
    <col min="16133" max="16133" width="2.28515625" hidden="1"/>
    <col min="16134" max="16134" width="1.42578125" hidden="1"/>
    <col min="16135" max="16135" width="5" hidden="1"/>
    <col min="16136" max="16136" width="1.28515625" hidden="1"/>
    <col min="16137" max="16137" width="5.42578125" hidden="1"/>
    <col min="16138" max="16138" width="2.42578125" hidden="1"/>
    <col min="16139" max="16140" width="9.42578125" hidden="1"/>
    <col min="16141" max="16141" width="18.85546875" hidden="1"/>
    <col min="16142" max="16142" width="1.7109375" hidden="1"/>
    <col min="16143" max="16143" width="22.28515625" hidden="1"/>
    <col min="16144" max="16144" width="10.85546875" hidden="1"/>
    <col min="16145" max="16145" width="16.28515625" hidden="1"/>
    <col min="16146" max="16146" width="1.28515625" hidden="1"/>
    <col min="16147" max="16147" width="2.28515625" hidden="1"/>
    <col min="16148" max="16384" width="10.85546875" hidden="1"/>
  </cols>
  <sheetData>
    <row r="1" spans="1:22" s="34" customFormat="1" ht="30.75" customHeight="1" thickBot="1" x14ac:dyDescent="0.25">
      <c r="A1" s="132" t="str">
        <f>IF($T$2="deutsch",Übersetzung!B1,Übersetzung!C1)</f>
        <v>VQ-L008 Herstellbarkeitsanalyse</v>
      </c>
      <c r="B1" s="133"/>
      <c r="C1" s="133"/>
      <c r="D1" s="133"/>
      <c r="E1" s="133"/>
      <c r="F1" s="133"/>
      <c r="G1" s="133"/>
      <c r="H1" s="133"/>
      <c r="I1" s="133"/>
      <c r="J1" s="133"/>
      <c r="K1" s="133"/>
      <c r="L1" s="133"/>
      <c r="M1" s="133"/>
      <c r="N1" s="133"/>
      <c r="O1" s="133"/>
      <c r="P1" s="133"/>
      <c r="Q1" s="133"/>
      <c r="R1" s="133"/>
      <c r="S1" s="134"/>
      <c r="T1" s="117" t="s">
        <v>0</v>
      </c>
      <c r="U1" s="117"/>
      <c r="V1" s="118"/>
    </row>
    <row r="2" spans="1:22" s="34" customFormat="1" ht="27" customHeight="1" x14ac:dyDescent="0.2">
      <c r="A2" s="135"/>
      <c r="B2" s="136"/>
      <c r="C2" s="136"/>
      <c r="D2" s="136"/>
      <c r="E2" s="136"/>
      <c r="F2" s="136"/>
      <c r="G2" s="136"/>
      <c r="H2" s="136"/>
      <c r="I2" s="136"/>
      <c r="J2" s="136"/>
      <c r="K2" s="136"/>
      <c r="L2" s="136"/>
      <c r="M2" s="136"/>
      <c r="N2" s="136"/>
      <c r="O2" s="136"/>
      <c r="P2" s="136"/>
      <c r="Q2" s="136"/>
      <c r="R2" s="136"/>
      <c r="S2" s="137"/>
      <c r="T2" s="119" t="s">
        <v>1</v>
      </c>
      <c r="U2" s="119" t="s">
        <v>1</v>
      </c>
      <c r="V2" s="120" t="s">
        <v>1</v>
      </c>
    </row>
    <row r="3" spans="1:22" s="34" customFormat="1" ht="9.75" customHeight="1" x14ac:dyDescent="0.2">
      <c r="A3" s="59"/>
      <c r="B3" s="60"/>
      <c r="C3" s="60"/>
      <c r="D3" s="60"/>
      <c r="E3" s="60"/>
      <c r="F3" s="60"/>
      <c r="G3" s="60"/>
      <c r="H3" s="60"/>
      <c r="I3" s="60"/>
      <c r="J3" s="60"/>
      <c r="K3" s="60"/>
      <c r="L3" s="60"/>
      <c r="M3" s="60"/>
      <c r="N3" s="60"/>
      <c r="O3" s="130" t="s">
        <v>180</v>
      </c>
      <c r="P3" s="130"/>
      <c r="Q3" s="130"/>
      <c r="R3" s="130"/>
      <c r="S3" s="131"/>
      <c r="T3" s="35"/>
    </row>
    <row r="4" spans="1:22" ht="0.75" customHeight="1" x14ac:dyDescent="0.2">
      <c r="A4" s="61"/>
      <c r="B4" s="2"/>
      <c r="C4" s="2"/>
      <c r="D4" s="2"/>
      <c r="E4" s="2"/>
      <c r="F4" s="2"/>
      <c r="G4" s="2"/>
      <c r="H4" s="2"/>
      <c r="I4" s="2"/>
      <c r="J4" s="2"/>
      <c r="K4" s="2"/>
      <c r="L4" s="2"/>
      <c r="M4" s="2"/>
      <c r="N4" s="2"/>
      <c r="O4" s="2"/>
      <c r="P4" s="2"/>
      <c r="Q4" s="2"/>
      <c r="R4" s="2"/>
      <c r="S4" s="39"/>
    </row>
    <row r="5" spans="1:22" ht="3.75" customHeight="1" x14ac:dyDescent="0.2">
      <c r="A5" s="62"/>
      <c r="B5" s="7"/>
      <c r="C5" s="123"/>
      <c r="D5" s="123"/>
      <c r="E5" s="63"/>
      <c r="F5" s="64"/>
      <c r="G5" s="65"/>
      <c r="H5" s="65"/>
      <c r="I5" s="65"/>
      <c r="J5" s="65"/>
      <c r="K5" s="65"/>
      <c r="L5" s="65"/>
      <c r="M5" s="124"/>
      <c r="N5" s="124"/>
      <c r="O5" s="124"/>
      <c r="P5" s="124"/>
      <c r="Q5" s="124"/>
      <c r="R5" s="64"/>
      <c r="S5" s="40"/>
    </row>
    <row r="6" spans="1:22" ht="3" customHeight="1" x14ac:dyDescent="0.2">
      <c r="A6" s="62"/>
      <c r="B6" s="7"/>
      <c r="F6" s="64"/>
      <c r="G6" s="65"/>
      <c r="H6" s="65"/>
      <c r="I6" s="65"/>
      <c r="J6" s="65"/>
      <c r="K6" s="65"/>
      <c r="L6" s="65"/>
      <c r="M6" s="66"/>
      <c r="N6" s="66"/>
      <c r="O6" s="66"/>
      <c r="P6" s="66"/>
      <c r="Q6" s="66"/>
      <c r="R6" s="64"/>
      <c r="S6" s="41" t="s">
        <v>1</v>
      </c>
      <c r="T6" t="s">
        <v>2</v>
      </c>
    </row>
    <row r="7" spans="1:22" ht="2.25" customHeight="1" x14ac:dyDescent="0.2">
      <c r="A7" s="62"/>
      <c r="B7" s="7"/>
      <c r="F7" s="64"/>
      <c r="G7" s="65"/>
      <c r="H7" s="65"/>
      <c r="I7" s="65"/>
      <c r="J7" s="65"/>
      <c r="K7" s="65"/>
      <c r="L7" s="65"/>
      <c r="M7" s="66"/>
      <c r="N7" s="66"/>
      <c r="O7" s="66"/>
      <c r="P7" s="66"/>
      <c r="Q7" s="66"/>
      <c r="R7" s="64"/>
      <c r="S7" s="41" t="s">
        <v>3</v>
      </c>
      <c r="T7" t="s">
        <v>2</v>
      </c>
    </row>
    <row r="8" spans="1:22" ht="2.25" customHeight="1" x14ac:dyDescent="0.2">
      <c r="A8" s="62"/>
      <c r="B8" s="7"/>
      <c r="C8" s="8"/>
      <c r="D8" s="8"/>
      <c r="E8" s="8"/>
      <c r="F8" s="64"/>
      <c r="G8" s="65"/>
      <c r="H8" s="65"/>
      <c r="I8" s="65"/>
      <c r="J8" s="65"/>
      <c r="K8" s="65"/>
      <c r="L8" s="65"/>
      <c r="M8" s="66"/>
      <c r="N8" s="66"/>
      <c r="O8" s="66"/>
      <c r="P8" s="66"/>
      <c r="Q8" s="66"/>
      <c r="R8" s="64"/>
      <c r="S8" s="40"/>
    </row>
    <row r="9" spans="1:22" ht="15.75" customHeight="1" x14ac:dyDescent="0.2">
      <c r="A9" s="62"/>
      <c r="B9" s="7"/>
      <c r="C9" s="67" t="str">
        <f>IF($T$2="deutsch",Übersetzung!B2,Übersetzung!C2)</f>
        <v>Lieferant:</v>
      </c>
      <c r="D9" s="68"/>
      <c r="E9" s="122"/>
      <c r="F9" s="122"/>
      <c r="G9" s="122"/>
      <c r="H9" s="64"/>
      <c r="I9" s="127" t="str">
        <f>IF($T$2="deutsch",Übersetzung!B4,Übersetzung!C4)</f>
        <v>Geschäftspartnernr.:</v>
      </c>
      <c r="J9" s="127"/>
      <c r="K9" s="125"/>
      <c r="L9" s="125"/>
      <c r="M9" s="125"/>
      <c r="N9" s="125"/>
      <c r="R9" s="64"/>
      <c r="S9" s="40"/>
    </row>
    <row r="10" spans="1:22" ht="15.75" customHeight="1" x14ac:dyDescent="0.2">
      <c r="A10" s="62"/>
      <c r="B10" s="7"/>
      <c r="E10" s="122"/>
      <c r="F10" s="122"/>
      <c r="G10" s="122"/>
      <c r="I10" s="65"/>
      <c r="J10" s="65"/>
      <c r="R10" s="64"/>
      <c r="S10" s="40"/>
    </row>
    <row r="11" spans="1:22" ht="9.75" customHeight="1" x14ac:dyDescent="0.2">
      <c r="A11" s="62"/>
      <c r="B11" s="7"/>
      <c r="I11" s="65"/>
      <c r="J11" s="65"/>
      <c r="L11" s="3" t="s">
        <v>2</v>
      </c>
      <c r="R11" s="64"/>
      <c r="S11" s="40"/>
    </row>
    <row r="12" spans="1:22" ht="15.75" customHeight="1" x14ac:dyDescent="0.2">
      <c r="A12" s="62"/>
      <c r="B12" s="7"/>
      <c r="C12" s="67" t="str">
        <f>IF($T$2="deutsch",Übersetzung!B3,Übersetzung!C3)</f>
        <v>Benennung:</v>
      </c>
      <c r="D12" s="7"/>
      <c r="E12" s="125"/>
      <c r="F12" s="125"/>
      <c r="G12" s="125"/>
      <c r="H12" s="64"/>
      <c r="I12" s="127" t="str">
        <f>IF($T$2="deutsch",Übersetzung!B5,Übersetzung!C5)</f>
        <v>DEUTZ Teile-Nr:</v>
      </c>
      <c r="J12" s="127"/>
      <c r="K12" s="128"/>
      <c r="L12" s="128"/>
      <c r="M12" s="128"/>
      <c r="N12" s="128"/>
      <c r="O12" s="69" t="s">
        <v>4</v>
      </c>
      <c r="P12" s="7"/>
      <c r="Q12" s="70"/>
      <c r="R12" s="64"/>
      <c r="S12" s="40"/>
    </row>
    <row r="13" spans="1:22" ht="7.5" customHeight="1" x14ac:dyDescent="0.2">
      <c r="A13" s="62"/>
      <c r="B13" s="7"/>
      <c r="I13" s="71"/>
      <c r="J13" s="71"/>
      <c r="P13" s="7"/>
      <c r="R13" s="64"/>
      <c r="S13" s="40"/>
    </row>
    <row r="14" spans="1:22" ht="15.75" customHeight="1" x14ac:dyDescent="0.2">
      <c r="A14" s="62"/>
      <c r="B14" s="7"/>
      <c r="C14" s="67" t="str">
        <f>IF($T$2="deutsch",Übersetzung!B3,Übersetzung!C3)</f>
        <v>Benennung:</v>
      </c>
      <c r="D14" s="7"/>
      <c r="E14" s="125"/>
      <c r="F14" s="125"/>
      <c r="G14" s="125"/>
      <c r="H14" s="64"/>
      <c r="I14" s="127" t="str">
        <f>IF($T$2="deutsch",Übersetzung!B5,Übersetzung!C5)</f>
        <v>DEUTZ Teile-Nr:</v>
      </c>
      <c r="J14" s="127"/>
      <c r="K14" s="128"/>
      <c r="L14" s="128"/>
      <c r="M14" s="128"/>
      <c r="N14" s="128"/>
      <c r="O14" s="69" t="s">
        <v>4</v>
      </c>
      <c r="P14" s="7"/>
      <c r="Q14" s="70"/>
      <c r="R14" s="64"/>
      <c r="S14" s="40"/>
    </row>
    <row r="15" spans="1:22" ht="7.5" customHeight="1" x14ac:dyDescent="0.2">
      <c r="A15" s="62"/>
      <c r="B15" s="7"/>
      <c r="C15" s="64"/>
      <c r="D15" s="7"/>
      <c r="E15" s="66"/>
      <c r="F15" s="64"/>
      <c r="G15" s="64"/>
      <c r="H15" s="64"/>
      <c r="I15" s="72"/>
      <c r="J15" s="72"/>
      <c r="K15" s="64"/>
      <c r="L15" s="64"/>
      <c r="M15" s="66"/>
      <c r="N15" s="66"/>
      <c r="O15" s="64"/>
      <c r="P15" s="7"/>
      <c r="Q15" s="7"/>
      <c r="R15" s="64"/>
      <c r="S15" s="40"/>
    </row>
    <row r="16" spans="1:22" ht="15.75" customHeight="1" x14ac:dyDescent="0.2">
      <c r="A16" s="62"/>
      <c r="B16" s="7"/>
      <c r="C16" s="67" t="str">
        <f>IF($T$2="deutsch",Übersetzung!B3,Übersetzung!C3)</f>
        <v>Benennung:</v>
      </c>
      <c r="D16" s="7"/>
      <c r="E16" s="125"/>
      <c r="F16" s="125"/>
      <c r="G16" s="125"/>
      <c r="H16" s="64"/>
      <c r="I16" s="127" t="str">
        <f>IF($T$2="deutsch",Übersetzung!B5,Übersetzung!C5)</f>
        <v>DEUTZ Teile-Nr:</v>
      </c>
      <c r="J16" s="127"/>
      <c r="K16" s="128"/>
      <c r="L16" s="128"/>
      <c r="M16" s="128"/>
      <c r="N16" s="128"/>
      <c r="O16" s="69" t="s">
        <v>4</v>
      </c>
      <c r="P16" s="7"/>
      <c r="Q16" s="70"/>
      <c r="R16" s="64"/>
      <c r="S16" s="40"/>
    </row>
    <row r="17" spans="1:24" ht="15.75" customHeight="1" x14ac:dyDescent="0.2">
      <c r="A17" s="62"/>
      <c r="B17" s="11"/>
      <c r="C17" s="11"/>
      <c r="D17" s="11"/>
      <c r="E17" s="12"/>
      <c r="F17" s="12"/>
      <c r="G17" s="12"/>
      <c r="H17" s="12"/>
      <c r="I17" s="12"/>
      <c r="J17" s="12"/>
      <c r="K17" s="12"/>
      <c r="L17" s="12"/>
      <c r="M17" s="12"/>
      <c r="N17" s="12"/>
      <c r="O17" s="11"/>
      <c r="P17" s="11"/>
      <c r="Q17" s="11"/>
      <c r="R17" s="64"/>
      <c r="S17" s="40"/>
    </row>
    <row r="18" spans="1:24" ht="23.25" customHeight="1" x14ac:dyDescent="0.25">
      <c r="A18" s="62"/>
      <c r="B18" s="7"/>
      <c r="C18" s="126" t="str">
        <f>IF($T$2="deutsch",Übersetzung!B6,Übersetzung!C6)</f>
        <v>Herstellbarkeitsanalyse für eine Fertigung/ Herstellung unter Serienbedingungen</v>
      </c>
      <c r="D18" s="126"/>
      <c r="E18" s="126"/>
      <c r="F18" s="126"/>
      <c r="G18" s="126"/>
      <c r="H18" s="126"/>
      <c r="I18" s="126"/>
      <c r="J18" s="126"/>
      <c r="K18" s="126"/>
      <c r="L18" s="126"/>
      <c r="M18" s="126"/>
      <c r="N18" s="126"/>
      <c r="O18" s="126"/>
      <c r="P18" s="126"/>
      <c r="Q18" s="126"/>
      <c r="R18" s="6"/>
      <c r="S18" s="40"/>
    </row>
    <row r="19" spans="1:24" ht="8.25" customHeight="1" x14ac:dyDescent="0.2">
      <c r="A19" s="62"/>
      <c r="B19" s="73"/>
      <c r="C19" s="73"/>
      <c r="D19" s="73"/>
      <c r="E19" s="73"/>
      <c r="F19" s="73"/>
      <c r="G19" s="73"/>
      <c r="H19" s="73"/>
      <c r="I19" s="73"/>
      <c r="J19" s="73"/>
      <c r="K19" s="73"/>
      <c r="L19" s="73"/>
      <c r="M19" s="73"/>
      <c r="N19" s="73"/>
      <c r="O19" s="73" t="s">
        <v>5</v>
      </c>
      <c r="P19" s="73"/>
      <c r="Q19" s="73"/>
      <c r="R19" s="73"/>
      <c r="S19" s="40"/>
      <c r="U19" s="32"/>
      <c r="V19" s="32"/>
      <c r="W19" s="32"/>
      <c r="X19" s="32"/>
    </row>
    <row r="20" spans="1:24" ht="14.25" customHeight="1" x14ac:dyDescent="0.2">
      <c r="A20" s="62"/>
      <c r="B20" s="74"/>
      <c r="C20" s="75" t="str">
        <f>IF($T$2="deutsch",Übersetzung!B8,Übersetzung!C8)</f>
        <v>Nr.</v>
      </c>
      <c r="D20" s="68"/>
      <c r="E20" s="76"/>
      <c r="F20" s="77"/>
      <c r="G20" s="77"/>
      <c r="H20" s="77"/>
      <c r="I20" s="77"/>
      <c r="J20" s="77"/>
      <c r="K20" s="77"/>
      <c r="L20" s="77"/>
      <c r="M20" s="77"/>
      <c r="N20" s="77"/>
      <c r="O20" s="78" t="str">
        <f>IF($T$2="deutsch",Übersetzung!B9,Übersetzung!C9)</f>
        <v>JA</v>
      </c>
      <c r="P20" s="78"/>
      <c r="Q20" s="78" t="str">
        <f>IF($T$2="deutsch",Übersetzung!B10,Übersetzung!C10)</f>
        <v>NEIN</v>
      </c>
      <c r="R20" s="6"/>
      <c r="S20" s="40"/>
      <c r="U20" s="32"/>
      <c r="V20" s="32"/>
      <c r="W20" s="32"/>
      <c r="X20" s="32"/>
    </row>
    <row r="21" spans="1:24" ht="7.5" customHeight="1" x14ac:dyDescent="0.2">
      <c r="A21" s="62"/>
      <c r="B21" s="74"/>
      <c r="C21" s="75"/>
      <c r="D21" s="121"/>
      <c r="E21" s="121"/>
      <c r="F21" s="77"/>
      <c r="G21" s="77"/>
      <c r="H21" s="77"/>
      <c r="I21" s="77"/>
      <c r="J21" s="77"/>
      <c r="K21" s="77"/>
      <c r="L21" s="79"/>
      <c r="M21" s="77"/>
      <c r="N21" s="77"/>
      <c r="O21" s="78"/>
      <c r="P21" s="78"/>
      <c r="Q21" s="78"/>
      <c r="R21" s="6"/>
      <c r="S21" s="40"/>
      <c r="U21" s="32"/>
      <c r="V21" s="32"/>
      <c r="W21" s="33"/>
      <c r="X21" s="32"/>
    </row>
    <row r="22" spans="1:24" ht="30" customHeight="1" x14ac:dyDescent="0.2">
      <c r="A22" s="62"/>
      <c r="B22" s="7"/>
      <c r="C22" s="80" t="s">
        <v>6</v>
      </c>
      <c r="D22" s="116" t="str">
        <f>IF($T$2="deutsch",Übersetzung!B12,Übersetzung!C12)</f>
        <v xml:space="preserve">Ist das Produkt ausreichend definiert, um eine Herstellbarkeitsanalyse zu ermöglichen?
Wenn "nein", ausführliche Erläuterung (nächster Reiter). </v>
      </c>
      <c r="E22" s="116"/>
      <c r="F22" s="116"/>
      <c r="G22" s="116"/>
      <c r="H22" s="116"/>
      <c r="I22" s="116"/>
      <c r="J22" s="116"/>
      <c r="K22" s="116"/>
      <c r="L22" s="116"/>
      <c r="M22" s="116"/>
      <c r="N22" s="81"/>
      <c r="O22" s="82"/>
      <c r="P22" s="83"/>
      <c r="Q22" s="82"/>
      <c r="S22" s="40"/>
      <c r="U22" s="32"/>
      <c r="V22" s="32"/>
      <c r="W22" s="13">
        <f>IF(O22&lt;&gt;"",1,0)</f>
        <v>0</v>
      </c>
      <c r="X22" s="32"/>
    </row>
    <row r="23" spans="1:24" ht="13.5" customHeight="1" x14ac:dyDescent="0.2">
      <c r="A23" s="62"/>
      <c r="B23" s="7"/>
      <c r="C23" s="84"/>
      <c r="E23" s="6"/>
      <c r="F23" s="6"/>
      <c r="G23" s="6"/>
      <c r="H23" s="6"/>
      <c r="I23" s="6"/>
      <c r="J23" s="6"/>
      <c r="K23" s="6"/>
      <c r="L23" s="115" t="str">
        <f>IF(AND($T$2="deutsch",Q22&lt;&gt;"",Explanations!D20=""),"Erläuterung erforderlich!",IF(AND($T$2="deutsch",Q22&lt;&gt;"",Explanations!D20&lt;&gt;""),"siehe Erläuterung",IF(AND($T$2="english",Q22&lt;&gt;"",Explanations!D20=""),"Please explain!",IF(AND($T$2="english",Q22&lt;&gt;"",Explanations!D20&lt;&gt;""),"See explanations",""))))</f>
        <v/>
      </c>
      <c r="M23" s="115"/>
      <c r="N23" s="115"/>
      <c r="O23" s="115"/>
      <c r="P23" s="115"/>
      <c r="Q23" s="115"/>
      <c r="R23" s="6"/>
      <c r="S23" s="40"/>
      <c r="U23" s="32"/>
      <c r="V23" s="32"/>
      <c r="W23" s="13"/>
      <c r="X23" s="32"/>
    </row>
    <row r="24" spans="1:24" ht="30" customHeight="1" x14ac:dyDescent="0.2">
      <c r="A24" s="62"/>
      <c r="B24" s="7"/>
      <c r="C24" s="80" t="s">
        <v>7</v>
      </c>
      <c r="D24" s="116" t="str">
        <f>IF($T$2="deutsch",Übersetzung!B13,Übersetzung!C13)</f>
        <v>Können alle Anforderungen entsprechend der Vorgaben erfüllt werden? (z.B. Zeichnung, Lastenheft, Normen, Spezifikationen, Sauberkeit, mitgeltende Unterlagen). Wenn "nein", ausführliche Erläuterung.</v>
      </c>
      <c r="E24" s="116"/>
      <c r="F24" s="116"/>
      <c r="G24" s="116"/>
      <c r="H24" s="116"/>
      <c r="I24" s="116"/>
      <c r="J24" s="116"/>
      <c r="K24" s="116"/>
      <c r="L24" s="116"/>
      <c r="M24" s="116"/>
      <c r="N24" s="81"/>
      <c r="O24" s="82"/>
      <c r="P24" s="83"/>
      <c r="Q24" s="82"/>
      <c r="S24" s="40"/>
      <c r="U24" s="32"/>
      <c r="V24" s="32"/>
      <c r="W24" s="13">
        <f>IF(O24&lt;&gt;"",1,0)</f>
        <v>0</v>
      </c>
      <c r="X24" s="32"/>
    </row>
    <row r="25" spans="1:24" ht="13.5" customHeight="1" x14ac:dyDescent="0.2">
      <c r="A25" s="62"/>
      <c r="B25" s="7"/>
      <c r="C25" s="85"/>
      <c r="D25" s="68"/>
      <c r="E25" s="77"/>
      <c r="F25" s="77"/>
      <c r="G25" s="77"/>
      <c r="H25" s="77"/>
      <c r="I25" s="77"/>
      <c r="J25" s="77"/>
      <c r="K25" s="77"/>
      <c r="L25" s="115" t="str">
        <f>IF(AND($T$2="deutsch",Q24&lt;&gt;"",Explanations!D22=""),"Erläuterung erforderlich!",IF(AND($T$2="deutsch",Q24&lt;&gt;"",Explanations!D22&lt;&gt;""),"siehe Erläuterung",IF(AND($T$2="english",Q24&lt;&gt;"",Explanations!D22=""),"Please explain!",IF(AND($T$2="english",Q24&lt;&gt;"",Explanations!D22&lt;&gt;""),"See explanations",""))))</f>
        <v/>
      </c>
      <c r="M25" s="115"/>
      <c r="N25" s="115"/>
      <c r="O25" s="115"/>
      <c r="P25" s="115"/>
      <c r="Q25" s="115"/>
      <c r="R25" s="6"/>
      <c r="S25" s="40"/>
      <c r="U25" s="32"/>
      <c r="V25" s="32"/>
      <c r="W25" s="13"/>
      <c r="X25" s="32"/>
    </row>
    <row r="26" spans="1:24" ht="34.5" customHeight="1" x14ac:dyDescent="0.2">
      <c r="A26" s="62"/>
      <c r="B26" s="7"/>
      <c r="C26" s="80" t="s">
        <v>8</v>
      </c>
      <c r="D26" s="116" t="str">
        <f>IF($T$2="deutsch",Übersetzung!B14,Übersetzung!C14)</f>
        <v>Sind die "besonderen Merkmale" gemäß den geltenden Dokumentationen für oben genanntes 
Bauteil definiert? Wenn "nein", ausführliche Erläuterung.</v>
      </c>
      <c r="E26" s="116"/>
      <c r="F26" s="116"/>
      <c r="G26" s="116"/>
      <c r="H26" s="116"/>
      <c r="I26" s="116"/>
      <c r="J26" s="116"/>
      <c r="K26" s="116"/>
      <c r="L26" s="116"/>
      <c r="M26" s="116"/>
      <c r="N26" s="81"/>
      <c r="O26" s="82"/>
      <c r="P26" s="83"/>
      <c r="Q26" s="82"/>
      <c r="S26" s="40"/>
      <c r="U26" s="32"/>
      <c r="V26" s="32"/>
      <c r="W26" s="13">
        <f>IF(OR(O26&lt;&gt;"",Q26&lt;&gt;""),1,0)</f>
        <v>0</v>
      </c>
      <c r="X26" s="32"/>
    </row>
    <row r="27" spans="1:24" ht="13.5" customHeight="1" x14ac:dyDescent="0.2">
      <c r="A27" s="62"/>
      <c r="B27" s="7"/>
      <c r="C27" s="85"/>
      <c r="D27" s="68"/>
      <c r="E27" s="77"/>
      <c r="F27" s="77"/>
      <c r="G27" s="77"/>
      <c r="H27" s="77"/>
      <c r="I27" s="77"/>
      <c r="J27" s="77"/>
      <c r="K27" s="77"/>
      <c r="L27" s="115" t="str">
        <f>IF(AND($T$2="deutsch",Q26&lt;&gt;"",Explanations!D24=""),"Erläuterung erforderlich!",IF(AND($T$2="deutsch",Q26&lt;&gt;"",Explanations!D24&lt;&gt;""),"siehe Erläuterung",IF(AND($T$2="english",Q26&lt;&gt;"",Explanations!D24=""),"Please explain!",IF(AND($T$2="english",Q26&lt;&gt;"",Explanations!D24&lt;&gt;""),"See explanations",""))))</f>
        <v/>
      </c>
      <c r="M27" s="115"/>
      <c r="N27" s="115"/>
      <c r="O27" s="115"/>
      <c r="P27" s="115"/>
      <c r="Q27" s="115"/>
      <c r="R27" s="6"/>
      <c r="S27" s="40"/>
      <c r="U27" s="32"/>
      <c r="V27" s="32"/>
      <c r="W27" s="13"/>
      <c r="X27" s="32"/>
    </row>
    <row r="28" spans="1:24" ht="30" customHeight="1" x14ac:dyDescent="0.2">
      <c r="A28" s="62"/>
      <c r="B28" s="7"/>
      <c r="C28" s="80" t="s">
        <v>9</v>
      </c>
      <c r="D28" s="116" t="str">
        <f>IF($T$2="deutsch",Übersetzung!B15,Übersetzung!C15)</f>
        <v>Ergeben sich aus Lieferantensicht weitere "besondere Merkmale"? 
Wenn "ja", welche?</v>
      </c>
      <c r="E28" s="116"/>
      <c r="F28" s="116"/>
      <c r="G28" s="116"/>
      <c r="H28" s="116"/>
      <c r="I28" s="116"/>
      <c r="J28" s="116"/>
      <c r="K28" s="116"/>
      <c r="L28" s="116"/>
      <c r="M28" s="116"/>
      <c r="N28" s="81"/>
      <c r="O28" s="82"/>
      <c r="P28" s="83"/>
      <c r="Q28" s="82"/>
      <c r="S28" s="40"/>
      <c r="U28" s="32"/>
      <c r="V28" s="32"/>
      <c r="W28" s="13">
        <f>IF(OR(O28&lt;&gt;"",Q28&lt;&gt;""),1,0)</f>
        <v>0</v>
      </c>
      <c r="X28" s="32"/>
    </row>
    <row r="29" spans="1:24" ht="13.5" customHeight="1" x14ac:dyDescent="0.2">
      <c r="A29" s="62"/>
      <c r="B29" s="7"/>
      <c r="C29" s="85"/>
      <c r="D29" s="68"/>
      <c r="E29" s="77"/>
      <c r="F29" s="77"/>
      <c r="G29" s="77"/>
      <c r="H29" s="77"/>
      <c r="I29" s="77"/>
      <c r="J29" s="77"/>
      <c r="K29" s="77"/>
      <c r="L29" s="115" t="str">
        <f>IF(AND($T$2="deutsch",O28&lt;&gt;"",Explanations!D26=""),"Erläuterung erforderlich!",IF(AND($T$2="deutsch",O28&lt;&gt;"",Explanations!D26&lt;&gt;""),"siehe Erläuterung",IF(AND($T$2="english",O28&lt;&gt;"",Explanations!D26=""),"Please explain!",IF(AND($T$2="english",O28&lt;&gt;"",Explanations!D26&lt;&gt;""),"See explanations",""))))</f>
        <v/>
      </c>
      <c r="M29" s="115"/>
      <c r="N29" s="115"/>
      <c r="O29" s="115"/>
      <c r="P29" s="115"/>
      <c r="Q29" s="115"/>
      <c r="R29" s="6"/>
      <c r="S29" s="40"/>
      <c r="U29" s="32"/>
      <c r="V29" s="32"/>
      <c r="W29" s="13"/>
      <c r="X29" s="32"/>
    </row>
    <row r="30" spans="1:24" ht="30" customHeight="1" x14ac:dyDescent="0.2">
      <c r="A30" s="62"/>
      <c r="B30" s="7"/>
      <c r="C30" s="80" t="s">
        <v>10</v>
      </c>
      <c r="D30" s="116" t="str">
        <f>IF($T$2="deutsch",Übersetzung!B16,Übersetzung!C16)</f>
        <v xml:space="preserve">Ist für jedes "besondere Merkmal" eine Prozessfähigkeit absehbar?
Wenn "nein", ausführliche Erläuterung. </v>
      </c>
      <c r="E30" s="116"/>
      <c r="F30" s="116"/>
      <c r="G30" s="116"/>
      <c r="H30" s="116"/>
      <c r="I30" s="116"/>
      <c r="J30" s="116"/>
      <c r="K30" s="116"/>
      <c r="L30" s="116"/>
      <c r="M30" s="116"/>
      <c r="N30" s="81"/>
      <c r="O30" s="82"/>
      <c r="P30" s="83"/>
      <c r="Q30" s="82"/>
      <c r="S30" s="40"/>
      <c r="U30" s="32"/>
      <c r="V30" s="32"/>
      <c r="W30" s="13">
        <f>IF(OR(O30&lt;&gt;"",Q30&lt;&gt;""),1,0)</f>
        <v>0</v>
      </c>
      <c r="X30" s="32"/>
    </row>
    <row r="31" spans="1:24" ht="13.5" customHeight="1" x14ac:dyDescent="0.2">
      <c r="A31" s="62"/>
      <c r="B31" s="7"/>
      <c r="C31" s="85"/>
      <c r="D31" s="86"/>
      <c r="E31" s="77"/>
      <c r="F31" s="77"/>
      <c r="G31" s="77"/>
      <c r="H31" s="77"/>
      <c r="I31" s="77"/>
      <c r="J31" s="77"/>
      <c r="K31" s="77"/>
      <c r="L31" s="115" t="str">
        <f>IF(AND($T$2="deutsch",Q30&lt;&gt;"",Explanations!D28=""),"Erläuterung erforderlich!",IF(AND($T$2="deutsch",Q30&lt;&gt;"",Explanations!D28&lt;&gt;""),"siehe Erläuterung",IF(AND($T$2="english",Q30&lt;&gt;"",Explanations!D28=""),"Please explain!",IF(AND($T$2="english",Q30&lt;&gt;"",Explanations!D28&lt;&gt;""),"See explanations",""))))</f>
        <v/>
      </c>
      <c r="M31" s="115"/>
      <c r="N31" s="115"/>
      <c r="O31" s="115"/>
      <c r="P31" s="115"/>
      <c r="Q31" s="115"/>
      <c r="R31" s="6"/>
      <c r="S31" s="40"/>
      <c r="U31" s="32"/>
      <c r="V31" s="32"/>
      <c r="W31" s="13"/>
      <c r="X31" s="32"/>
    </row>
    <row r="32" spans="1:24" ht="30" customHeight="1" x14ac:dyDescent="0.2">
      <c r="A32" s="62"/>
      <c r="B32" s="7"/>
      <c r="C32" s="80" t="s">
        <v>11</v>
      </c>
      <c r="D32" s="116" t="str">
        <f>IF($T$2="deutsch",Übersetzung!B17,Übersetzung!C17)</f>
        <v>Sind 100% Prüfungen für Merkmale in der Serie vorgesehen oder schon absehbar?
Wenn "ja", welche?</v>
      </c>
      <c r="E32" s="116"/>
      <c r="F32" s="116"/>
      <c r="G32" s="116"/>
      <c r="H32" s="116"/>
      <c r="I32" s="116"/>
      <c r="J32" s="116"/>
      <c r="K32" s="116"/>
      <c r="L32" s="116"/>
      <c r="M32" s="116"/>
      <c r="N32" s="81"/>
      <c r="O32" s="82"/>
      <c r="P32" s="83"/>
      <c r="Q32" s="82"/>
      <c r="S32" s="40"/>
      <c r="U32" s="32"/>
      <c r="V32" s="32"/>
      <c r="W32" s="13">
        <f>IF(OR(O32&lt;&gt;"",Q32&lt;&gt;""),1,0)</f>
        <v>0</v>
      </c>
      <c r="X32" s="32"/>
    </row>
    <row r="33" spans="1:24" ht="13.5" customHeight="1" x14ac:dyDescent="0.2">
      <c r="A33" s="62"/>
      <c r="B33" s="7"/>
      <c r="C33" s="85"/>
      <c r="D33" s="86"/>
      <c r="E33" s="77"/>
      <c r="F33" s="77"/>
      <c r="G33" s="77"/>
      <c r="H33" s="77"/>
      <c r="I33" s="77"/>
      <c r="J33" s="77"/>
      <c r="K33" s="77"/>
      <c r="L33" s="115" t="str">
        <f>IF(AND($T$2="deutsch",O32&lt;&gt;"",Explanations!D30=""),"Erläuterung erforderlich!",IF(AND($T$2="deutsch",O32&lt;&gt;"",Explanations!D30&lt;&gt;""),"siehe Erläuterung",IF(AND($T$2="english",O32&lt;&gt;"",Explanations!D30=""),"Please explain!",IF(AND($T$2="english",O32&lt;&gt;"",Explanations!D30&lt;&gt;""),"See explanations",""))))</f>
        <v/>
      </c>
      <c r="M33" s="115"/>
      <c r="N33" s="115"/>
      <c r="O33" s="115"/>
      <c r="P33" s="115"/>
      <c r="Q33" s="115"/>
      <c r="R33" s="6"/>
      <c r="S33" s="40"/>
      <c r="U33" s="32"/>
      <c r="V33" s="32"/>
      <c r="W33" s="13"/>
      <c r="X33" s="32"/>
    </row>
    <row r="34" spans="1:24" ht="30" customHeight="1" x14ac:dyDescent="0.2">
      <c r="A34" s="62"/>
      <c r="B34" s="7"/>
      <c r="C34" s="80" t="s">
        <v>12</v>
      </c>
      <c r="D34" s="116" t="str">
        <f>IF($T$2="deutsch",Übersetzung!B18,Übersetzung!C18)</f>
        <v>Ist eine statistische Prozessregelung für das Produkt geplant?</v>
      </c>
      <c r="E34" s="116"/>
      <c r="F34" s="116"/>
      <c r="G34" s="116"/>
      <c r="H34" s="116"/>
      <c r="I34" s="116"/>
      <c r="J34" s="116"/>
      <c r="K34" s="116"/>
      <c r="L34" s="116"/>
      <c r="M34" s="116"/>
      <c r="N34" s="81"/>
      <c r="O34" s="82"/>
      <c r="P34" s="83"/>
      <c r="Q34" s="82"/>
      <c r="R34" s="6"/>
      <c r="S34" s="40"/>
      <c r="U34" s="32"/>
      <c r="V34" s="32"/>
      <c r="W34" s="13">
        <f>IF(OR(O34&lt;&gt;"",Q34&lt;&gt;""),1,0)</f>
        <v>0</v>
      </c>
      <c r="X34" s="32"/>
    </row>
    <row r="35" spans="1:24" ht="13.5" customHeight="1" x14ac:dyDescent="0.2">
      <c r="A35" s="62"/>
      <c r="B35" s="7"/>
      <c r="C35" s="85"/>
      <c r="D35" s="86"/>
      <c r="E35" s="77"/>
      <c r="F35" s="77"/>
      <c r="G35" s="77"/>
      <c r="H35" s="77"/>
      <c r="I35" s="77"/>
      <c r="J35" s="77"/>
      <c r="K35" s="77"/>
      <c r="L35" s="115" t="str">
        <f>IF(AND($T$2="deutsch",Q34&lt;&gt;"",Explanations!D32=""),"Erläuterung erforderlich!",IF(AND($T$2="deutsch",Q34&lt;&gt;"",Explanations!D32&lt;&gt;""),"siehe Erläuterung",IF(AND($T$2="english",Q34&lt;&gt;"",Explanations!D32=""),"Please explain!",IF(AND($T$2="english",Q34&lt;&gt;"",Explanations!D32&lt;&gt;""),"See explanations",""))))</f>
        <v/>
      </c>
      <c r="M35" s="115"/>
      <c r="N35" s="115"/>
      <c r="O35" s="115"/>
      <c r="P35" s="115"/>
      <c r="Q35" s="115"/>
      <c r="R35" s="6"/>
      <c r="S35" s="40"/>
      <c r="U35" s="32"/>
      <c r="V35" s="32"/>
      <c r="W35" s="13"/>
      <c r="X35" s="32"/>
    </row>
    <row r="36" spans="1:24" ht="30" customHeight="1" x14ac:dyDescent="0.2">
      <c r="A36" s="62"/>
      <c r="B36" s="7"/>
      <c r="C36" s="80" t="s">
        <v>13</v>
      </c>
      <c r="D36" s="129" t="str">
        <f>IF($T$2="deutsch",Übersetzung!B19,Übersetzung!C19)</f>
        <v>Wird statistische Prozessregelung für vergleichbare Produkte eingesetzt und sind die Prozesse beherrscht und fähig?</v>
      </c>
      <c r="E36" s="129"/>
      <c r="F36" s="129"/>
      <c r="G36" s="129"/>
      <c r="H36" s="129"/>
      <c r="I36" s="129"/>
      <c r="J36" s="129"/>
      <c r="K36" s="129"/>
      <c r="L36" s="129"/>
      <c r="M36" s="129"/>
      <c r="N36" s="81"/>
      <c r="O36" s="82"/>
      <c r="P36" s="83"/>
      <c r="Q36" s="82"/>
      <c r="R36" s="6"/>
      <c r="S36" s="40"/>
      <c r="U36" s="32"/>
      <c r="V36" s="32"/>
      <c r="W36" s="13">
        <f>IF(OR(O36&lt;&gt;"",Q36&lt;&gt;""),1,0)</f>
        <v>0</v>
      </c>
      <c r="X36" s="32"/>
    </row>
    <row r="37" spans="1:24" ht="13.5" customHeight="1" x14ac:dyDescent="0.2">
      <c r="A37" s="62"/>
      <c r="B37" s="7"/>
      <c r="C37" s="85"/>
      <c r="D37" s="68"/>
      <c r="E37" s="77"/>
      <c r="F37" s="77"/>
      <c r="G37" s="77"/>
      <c r="H37" s="77"/>
      <c r="I37" s="77"/>
      <c r="J37" s="77"/>
      <c r="K37" s="77"/>
      <c r="L37" s="115" t="str">
        <f>IF(AND($T$2="deutsch",Q36&lt;&gt;"",Explanations!D34=""),"Erläuterung erforderlich!",IF(AND($T$2="deutsch",Q36&lt;&gt;"",Explanations!D34&lt;&gt;""),"siehe Erläuterung",IF(AND($T$2="english",Q36&lt;&gt;"",Explanations!D34=""),"Please explain!",IF(AND($T$2="english",Q36&lt;&gt;"",Explanations!D34&lt;&gt;""),"See explanations",""))))</f>
        <v/>
      </c>
      <c r="M37" s="115"/>
      <c r="N37" s="115"/>
      <c r="O37" s="115"/>
      <c r="P37" s="115"/>
      <c r="Q37" s="115"/>
      <c r="R37" s="6"/>
      <c r="S37" s="40"/>
      <c r="U37" s="32"/>
      <c r="V37" s="32"/>
      <c r="W37" s="13"/>
      <c r="X37" s="32"/>
    </row>
    <row r="38" spans="1:24" ht="30" customHeight="1" x14ac:dyDescent="0.2">
      <c r="A38" s="62"/>
      <c r="B38" s="7"/>
      <c r="C38" s="80" t="s">
        <v>14</v>
      </c>
      <c r="D38" s="138" t="str">
        <f>IF($T$2="deutsch",Übersetzung!B20,Übersetzung!C20)</f>
        <v>Sind fremdvergebende Prozesse geplant? Wenn "ja", welche?</v>
      </c>
      <c r="E38" s="138"/>
      <c r="F38" s="138"/>
      <c r="G38" s="138"/>
      <c r="H38" s="138"/>
      <c r="I38" s="138"/>
      <c r="J38" s="138"/>
      <c r="K38" s="138"/>
      <c r="L38" s="138"/>
      <c r="M38" s="138"/>
      <c r="N38" s="81"/>
      <c r="O38" s="82"/>
      <c r="P38" s="83"/>
      <c r="Q38" s="82"/>
      <c r="R38" s="6"/>
      <c r="S38" s="40"/>
      <c r="U38" s="32"/>
      <c r="V38" s="32"/>
      <c r="W38" s="13">
        <f>IF(OR(O38&lt;&gt;"",Q38&lt;&gt;""),1,0)</f>
        <v>0</v>
      </c>
      <c r="X38" s="32"/>
    </row>
    <row r="39" spans="1:24" ht="13.5" customHeight="1" x14ac:dyDescent="0.2">
      <c r="A39" s="62"/>
      <c r="B39" s="7"/>
      <c r="C39" s="87"/>
      <c r="D39" s="86"/>
      <c r="E39" s="77"/>
      <c r="F39" s="77"/>
      <c r="G39" s="77"/>
      <c r="H39" s="77"/>
      <c r="I39" s="77"/>
      <c r="J39" s="77"/>
      <c r="K39" s="77"/>
      <c r="L39" s="115" t="str">
        <f>IF(AND($T$2="deutsch",O38&lt;&gt;"",Explanations!D36=""),"Erläuterung erforderlich!",IF(AND($T$2="deutsch",O38&lt;&gt;"",Explanations!D36&lt;&gt;""),"siehe Erläuterung",IF(AND($T$2="english",O38&lt;&gt;"",Explanations!D36=""),"Please explain!",IF(AND($T$2="english",O38&lt;&gt;"",Explanations!D36&lt;&gt;""),"See explanations",""))))</f>
        <v/>
      </c>
      <c r="M39" s="115"/>
      <c r="N39" s="115"/>
      <c r="O39" s="115"/>
      <c r="P39" s="115"/>
      <c r="Q39" s="115"/>
      <c r="R39" s="6"/>
      <c r="S39" s="40"/>
      <c r="U39" s="32"/>
      <c r="V39" s="32"/>
      <c r="W39" s="45"/>
      <c r="X39" s="32"/>
    </row>
    <row r="40" spans="1:24" ht="56.45" customHeight="1" x14ac:dyDescent="0.2">
      <c r="A40" s="62"/>
      <c r="B40" s="7"/>
      <c r="C40" s="80" t="s">
        <v>15</v>
      </c>
      <c r="D40" s="138" t="str">
        <f>IF($T$2="deutsch",Übersetzung!B21,Übersetzung!C21)</f>
        <v xml:space="preserve">REACH-VO: Enthält das Erzeugnis einen Stoff in Konzentration größer 0,1 Massenprozent (w/w) der gemäß REACH-VO in Kandidatenliste, Anhang XIV oder Anhang XVII gelistet ist?
Wenn ja, werden folgende Informationen benötigt: 1. Stoff,  CAS-Nummer und Konzentration 2. TARIC-Nr./CN Code 3. Produktion in der EU (ja/nein) 4.  Information zur sicheren Verwendung
</v>
      </c>
      <c r="E40" s="138"/>
      <c r="F40" s="138"/>
      <c r="G40" s="138"/>
      <c r="H40" s="138"/>
      <c r="I40" s="138"/>
      <c r="J40" s="138"/>
      <c r="K40" s="138"/>
      <c r="L40" s="138"/>
      <c r="M40" s="138"/>
      <c r="N40" s="81"/>
      <c r="O40" s="82"/>
      <c r="P40" s="83"/>
      <c r="Q40" s="82"/>
      <c r="R40" s="6"/>
      <c r="S40" s="40"/>
      <c r="U40" s="32"/>
      <c r="V40" s="32"/>
      <c r="W40" s="13">
        <f>IF(Q40&lt;&gt;"",1,0)</f>
        <v>0</v>
      </c>
      <c r="X40" s="32"/>
    </row>
    <row r="41" spans="1:24" ht="13.5" customHeight="1" x14ac:dyDescent="0.2">
      <c r="A41" s="62"/>
      <c r="B41" s="7"/>
      <c r="C41" s="87"/>
      <c r="D41" s="88"/>
      <c r="E41" s="88"/>
      <c r="F41" s="88"/>
      <c r="G41" s="88"/>
      <c r="H41" s="88"/>
      <c r="I41" s="88"/>
      <c r="J41" s="88"/>
      <c r="K41" s="88"/>
      <c r="L41" s="115" t="str">
        <f>IF(AND($T$2="deutsch",O40&lt;&gt;"",Explanations!D38=""),"Erläuterung erforderlich!",IF(AND($T$2="deutsch",O40&lt;&gt;"",Explanations!D38&lt;&gt;""),"siehe Erläuterung",IF(AND($T$2="english",O40&lt;&gt;"",Explanations!D38=""),"Please explain!",IF(AND($T$2="english",O40&lt;&gt;"",Explanations!D38&lt;&gt;""),"See explanations",""))))</f>
        <v/>
      </c>
      <c r="M41" s="115"/>
      <c r="N41" s="115"/>
      <c r="O41" s="115"/>
      <c r="P41" s="115"/>
      <c r="Q41" s="115"/>
      <c r="R41" s="89"/>
      <c r="S41" s="46"/>
      <c r="U41" s="32"/>
      <c r="V41" s="32"/>
      <c r="W41" s="45"/>
      <c r="X41" s="32"/>
    </row>
    <row r="42" spans="1:24" ht="42.6" customHeight="1" x14ac:dyDescent="0.2">
      <c r="A42" s="62"/>
      <c r="B42" s="7"/>
      <c r="C42" s="85" t="s">
        <v>16</v>
      </c>
      <c r="D42" s="116" t="str">
        <f>IF($T$2="deutsch",Übersetzung!B22,Übersetzung!C22)</f>
        <v>RoHS-Richtlinie: Ist das Produkt RoHS-konform und erfüllt die Stoffbeschränkungen gemäß Anhang II der RoHS-Richtlinie? Wenn zur Einhaltung RoHS-Ausnahmen (unter Berücksichtigung der H0688) genutzt werden, müssen diese unter Erklärung angegeben werden!</v>
      </c>
      <c r="E42" s="116"/>
      <c r="F42" s="116"/>
      <c r="G42" s="116"/>
      <c r="H42" s="116"/>
      <c r="I42" s="116"/>
      <c r="J42" s="116"/>
      <c r="K42" s="116"/>
      <c r="L42" s="116"/>
      <c r="M42" s="116"/>
      <c r="N42" s="81"/>
      <c r="O42" s="82"/>
      <c r="P42" s="83"/>
      <c r="Q42" s="82"/>
      <c r="R42" s="6"/>
      <c r="S42" s="40"/>
      <c r="U42" s="32"/>
      <c r="V42" s="32"/>
      <c r="W42" s="13">
        <f>IF(OR(O44&lt;&gt;"",Q44&lt;&gt;""),1,0)</f>
        <v>0</v>
      </c>
      <c r="X42" s="32"/>
    </row>
    <row r="43" spans="1:24" ht="13.5" customHeight="1" x14ac:dyDescent="0.3">
      <c r="A43" s="62"/>
      <c r="B43" s="7"/>
      <c r="C43" s="87"/>
      <c r="D43" s="90"/>
      <c r="E43" s="90"/>
      <c r="F43" s="90"/>
      <c r="G43" s="90"/>
      <c r="H43" s="90"/>
      <c r="I43" s="90"/>
      <c r="J43" s="90"/>
      <c r="K43" s="90"/>
      <c r="L43" s="115" t="str">
        <f>IF(AND($T$2="deutsch",Q42&lt;&gt;"",Explanations!D40=""),"Erläuterung erforderlich!",IF(AND($T$2="deutsch",Q42&lt;&gt;"",Explanations!D40&lt;&gt;""),"siehe Erläuterung",IF(AND($T$2="english",Q42&lt;&gt;"",Explanations!D40=""),"Please explain!",IF(AND($T$2="english",Q42&lt;&gt;"",Explanations!D40&lt;&gt;""),"See explanations",""))))</f>
        <v/>
      </c>
      <c r="M43" s="115"/>
      <c r="N43" s="115"/>
      <c r="O43" s="115"/>
      <c r="P43" s="115"/>
      <c r="Q43" s="115"/>
      <c r="R43" s="89"/>
      <c r="S43" s="46"/>
      <c r="U43" s="32"/>
      <c r="V43" s="32"/>
      <c r="W43" s="47">
        <f>SUM(W22:W42)</f>
        <v>0</v>
      </c>
      <c r="X43" s="32"/>
    </row>
    <row r="44" spans="1:24" ht="42" customHeight="1" x14ac:dyDescent="0.3">
      <c r="A44" s="62"/>
      <c r="B44" s="7"/>
      <c r="C44" s="85" t="s">
        <v>17</v>
      </c>
      <c r="D44" s="116" t="str">
        <f>IF($T$2="deutsch",Übersetzung!B23,Übersetzung!C23)</f>
        <v>IMDS/CDX: Kann ein Materialdatenblatt zum Produkt vor Bemusterung an DEUTZ über IMDS (DEUTZ ID 485) oder CDX (DEUTZ ID 18523) übermittelt werden? 
Wenn "nein", ausführliche Erläuterung</v>
      </c>
      <c r="E44" s="116"/>
      <c r="F44" s="116"/>
      <c r="G44" s="116"/>
      <c r="H44" s="116"/>
      <c r="I44" s="116"/>
      <c r="J44" s="116"/>
      <c r="K44" s="116"/>
      <c r="L44" s="116"/>
      <c r="M44" s="116"/>
      <c r="N44" s="91"/>
      <c r="O44" s="82"/>
      <c r="P44" s="83"/>
      <c r="Q44" s="82"/>
      <c r="R44" s="6"/>
      <c r="S44" s="40"/>
      <c r="U44" s="32"/>
      <c r="V44" s="32"/>
      <c r="W44" s="14"/>
      <c r="X44" s="32"/>
    </row>
    <row r="45" spans="1:24" ht="13.5" customHeight="1" x14ac:dyDescent="0.2">
      <c r="A45" s="62"/>
      <c r="B45" s="7"/>
      <c r="C45" s="85"/>
      <c r="D45" s="88"/>
      <c r="E45" s="88"/>
      <c r="F45" s="88"/>
      <c r="G45" s="88"/>
      <c r="H45" s="88"/>
      <c r="I45" s="88"/>
      <c r="J45" s="88"/>
      <c r="K45" s="88"/>
      <c r="L45" s="115" t="str">
        <f>IF(AND($T$2="deutsch",Q44&lt;&gt;"",Explanations!D42=""),"Erläuterung erforderlich!",IF(AND($T$2="deutsch",Q44&lt;&gt;"",Explanations!D42&lt;&gt;""),"siehe Erläuterung",IF(AND($T$2="english",Q44&lt;&gt;"",Explanations!D42=""),"Please explain!",IF(AND($T$2="english",Q44&lt;&gt;"",Explanations!D42&lt;&gt;""),"See explanations",""))))</f>
        <v/>
      </c>
      <c r="M45" s="115"/>
      <c r="N45" s="115"/>
      <c r="O45" s="115"/>
      <c r="P45" s="115"/>
      <c r="Q45" s="115"/>
      <c r="R45" s="89"/>
      <c r="S45" s="40"/>
      <c r="U45" s="32"/>
      <c r="V45" s="32"/>
      <c r="W45" s="32"/>
      <c r="X45" s="32"/>
    </row>
    <row r="46" spans="1:24" ht="30" customHeight="1" x14ac:dyDescent="0.2">
      <c r="A46" s="62"/>
      <c r="B46" s="7"/>
      <c r="C46" s="84" t="s">
        <v>18</v>
      </c>
      <c r="D46" s="116" t="str">
        <f>IF($T$2="deutsch",Übersetzung!B24,Übersetzung!C24)</f>
        <v>Können alle Anforderungen entsprechend der H0688 erfüllt werden? Wenn "nein", ausführliche Erläuterung.</v>
      </c>
      <c r="E46" s="116"/>
      <c r="F46" s="116"/>
      <c r="G46" s="116"/>
      <c r="H46" s="116"/>
      <c r="I46" s="116"/>
      <c r="J46" s="116"/>
      <c r="K46" s="116"/>
      <c r="L46" s="116"/>
      <c r="M46" s="116"/>
      <c r="O46" s="82"/>
      <c r="Q46" s="82"/>
      <c r="S46" s="40"/>
      <c r="U46" s="32"/>
      <c r="V46" s="32"/>
      <c r="W46" s="32"/>
      <c r="X46" s="32"/>
    </row>
    <row r="47" spans="1:24" ht="13.5" customHeight="1" x14ac:dyDescent="0.2">
      <c r="A47" s="62"/>
      <c r="B47" s="7"/>
      <c r="C47" s="85"/>
      <c r="D47" s="88"/>
      <c r="E47" s="88"/>
      <c r="F47" s="88"/>
      <c r="G47" s="88"/>
      <c r="H47" s="88"/>
      <c r="I47" s="88"/>
      <c r="J47" s="88"/>
      <c r="K47" s="88"/>
      <c r="L47" s="115" t="str">
        <f>IF(AND($T$2="deutsch",Q46&lt;&gt;"",Explanations!D44=""),"Erläuterung erforderlich!",IF(AND($T$2="deutsch",Q46&lt;&gt;"",Explanations!D44&lt;&gt;""),"siehe Erläuterung",IF(AND($T$2="english",Q46&lt;&gt;"",Explanations!D44=""),"Please explain!",IF(AND($T$2="english",Q46&lt;&gt;"",Explanations!D44&lt;&gt;""),"See explanations",""))))</f>
        <v/>
      </c>
      <c r="M47" s="115"/>
      <c r="N47" s="115"/>
      <c r="O47" s="115"/>
      <c r="P47" s="115"/>
      <c r="Q47" s="115"/>
      <c r="R47" s="89"/>
      <c r="S47" s="40"/>
      <c r="U47" s="32"/>
      <c r="V47" s="32"/>
      <c r="W47" s="32"/>
      <c r="X47" s="32"/>
    </row>
    <row r="48" spans="1:24" ht="30" customHeight="1" x14ac:dyDescent="0.2">
      <c r="A48" s="62"/>
      <c r="B48" s="7"/>
      <c r="C48" s="84" t="s">
        <v>19</v>
      </c>
      <c r="D48" s="116" t="str">
        <f>IF($T$2="deutsch",Übersetzung!B25,Übersetzung!C25)</f>
        <v>Können die geforderten Sauberkeitsforderungen nach H0357 (S1 bis S4) (falls gefordert) vollumfänglich erfüllt werden?
Wenn "nein", ausführliche Erläuterung</v>
      </c>
      <c r="E48" s="116"/>
      <c r="F48" s="116"/>
      <c r="G48" s="116"/>
      <c r="H48" s="116"/>
      <c r="I48" s="116"/>
      <c r="J48" s="116"/>
      <c r="K48" s="116"/>
      <c r="L48" s="116"/>
      <c r="M48" s="116"/>
      <c r="O48" s="82"/>
      <c r="Q48" s="82"/>
      <c r="S48" s="40"/>
      <c r="U48" s="32"/>
      <c r="V48" s="32"/>
      <c r="W48" s="32"/>
      <c r="X48" s="32"/>
    </row>
    <row r="49" spans="1:25" ht="13.5" customHeight="1" x14ac:dyDescent="0.2">
      <c r="A49" s="62"/>
      <c r="B49" s="7"/>
      <c r="C49" s="84"/>
      <c r="L49" s="115" t="str">
        <f>IF(AND($T$2="deutsch",Q48&lt;&gt;"",Explanations!D46=""),"Erläuterung erforderlich!",IF(AND($T$2="deutsch",Q48&lt;&gt;"",Explanations!D46&lt;&gt;""),"siehe Erläuterung",IF(AND($T$2="english",Q48&lt;&gt;"",Explanations!D46=""),"Please explain!",IF(AND($T$2="english",Q48&lt;&gt;"",Explanations!D46&lt;&gt;""),"See explanations",""))))</f>
        <v/>
      </c>
      <c r="M49" s="115"/>
      <c r="N49" s="115"/>
      <c r="O49" s="115"/>
      <c r="P49" s="115"/>
      <c r="Q49" s="115"/>
      <c r="S49" s="40"/>
    </row>
    <row r="50" spans="1:25" ht="44.25" customHeight="1" x14ac:dyDescent="0.2">
      <c r="A50" s="62"/>
      <c r="B50" s="7"/>
      <c r="C50" s="84" t="s">
        <v>20</v>
      </c>
      <c r="D50" s="138" t="str">
        <f>IF($T$2="deutsch",Übersetzung!B26,Übersetzung!C26)</f>
        <v>Gibt es aus Lieferanten-/ Herstellersicht Merkmale, Werkstoffe oder Prozesse, bei denen ein Potenzial zur Kostenreduzierung und/ oder einer Qualitätsverbesserung erkennbar ist? Wenn "ja", welche? (Erläuterung)</v>
      </c>
      <c r="E50" s="138"/>
      <c r="F50" s="138"/>
      <c r="G50" s="138"/>
      <c r="H50" s="138"/>
      <c r="I50" s="138"/>
      <c r="J50" s="138"/>
      <c r="K50" s="138"/>
      <c r="L50" s="138"/>
      <c r="M50" s="138"/>
      <c r="O50" s="82"/>
      <c r="Q50" s="82"/>
      <c r="R50" s="6"/>
      <c r="S50" s="40"/>
    </row>
    <row r="51" spans="1:25" ht="13.5" customHeight="1" x14ac:dyDescent="0.2">
      <c r="A51" s="62"/>
      <c r="B51" s="7"/>
      <c r="D51" s="140" t="str">
        <f>IF($T$2="deutsch",Übersetzung!B27,Übersetzung!C27)</f>
        <v>Nur relevant für elektronische Bauteile:</v>
      </c>
      <c r="E51" s="140"/>
      <c r="F51" s="140"/>
      <c r="G51" s="140"/>
      <c r="L51" s="115" t="str">
        <f>IF(AND($T$2="deutsch",O50&lt;&gt;"",Explanations!D48=""),"Erläuterung erforderlich!",IF(AND($T$2="deutsch",O50&lt;&gt;"",Explanations!D48&lt;&gt;""),"siehe Erläuterung",IF(AND($T$2="english",O50&lt;&gt;"",Explanations!D48=""),"Please explain!",IF(AND($T$2="english",O50&lt;&gt;"",Explanations!D48&lt;&gt;""),"See explanations",""))))</f>
        <v/>
      </c>
      <c r="M51" s="115"/>
      <c r="N51" s="115"/>
      <c r="O51" s="115"/>
      <c r="P51" s="115"/>
      <c r="Q51" s="115"/>
      <c r="R51" s="6"/>
      <c r="S51" s="40"/>
    </row>
    <row r="52" spans="1:25" ht="30" customHeight="1" x14ac:dyDescent="0.2">
      <c r="A52" s="62"/>
      <c r="B52" s="7"/>
      <c r="C52" s="84" t="s">
        <v>21</v>
      </c>
      <c r="D52" s="138" t="str">
        <f>IF($T$2="deutsch",Übersetzung!B28,Übersetzung!C28)</f>
        <v xml:space="preserve">Kann das Bauteil die Forderungen der Hausnorm H0768 bzgl. Langzeitlagerung erfüllen? (nur relevant für elektronische Bauteile)
</v>
      </c>
      <c r="E52" s="138"/>
      <c r="F52" s="138"/>
      <c r="G52" s="138"/>
      <c r="H52" s="138"/>
      <c r="I52" s="138"/>
      <c r="J52" s="138"/>
      <c r="K52" s="138"/>
      <c r="L52" s="138"/>
      <c r="M52" s="138"/>
      <c r="N52" s="89"/>
      <c r="O52" s="82"/>
      <c r="P52" s="89"/>
      <c r="Q52" s="82"/>
      <c r="S52" s="40"/>
    </row>
    <row r="53" spans="1:25" ht="13.5" customHeight="1" x14ac:dyDescent="0.2">
      <c r="A53" s="62"/>
      <c r="B53" s="7"/>
      <c r="L53" s="115" t="str">
        <f>IF(AND($T$2="deutsch",Q52&lt;&gt;"",Explanations!D50=""),"Erläuterung erforderlich!",IF(AND($T$2="deutsch",Q52&lt;&gt;"",Explanations!D50&lt;&gt;""),"siehe Erläuterung",IF(AND($T$2="english",Q52&lt;&gt;"",Explanations!D50=""),"Please explain!",IF(AND($T$2="english",Q52&lt;&gt;"",Explanations!D50&lt;&gt;""),"See explanations",""))))</f>
        <v/>
      </c>
      <c r="M53" s="115"/>
      <c r="N53" s="115"/>
      <c r="O53" s="115"/>
      <c r="P53" s="115"/>
      <c r="Q53" s="115"/>
      <c r="S53" s="40"/>
      <c r="V53" s="7"/>
      <c r="W53" s="139"/>
      <c r="X53" s="139"/>
      <c r="Y53" s="139"/>
    </row>
    <row r="54" spans="1:25" ht="21" customHeight="1" x14ac:dyDescent="0.2">
      <c r="A54" s="62"/>
      <c r="B54" s="7"/>
      <c r="C54" s="87" t="s">
        <v>23</v>
      </c>
      <c r="D54" s="150" t="str">
        <f>IF($T$2="deutsch",Übersetzung!B31,Übersetzung!C31)</f>
        <v>Geben Sie die aus Ihrer Sicht maximale Fehlerquote im Anlaufjahr an</v>
      </c>
      <c r="E54" s="150"/>
      <c r="F54" s="150"/>
      <c r="G54" s="150"/>
      <c r="H54" s="150"/>
      <c r="I54" s="150"/>
      <c r="J54" s="150"/>
      <c r="K54" s="151" t="s">
        <v>22</v>
      </c>
      <c r="L54" s="151"/>
      <c r="M54" s="92" t="str">
        <f>IF($T$2="deutsch",Übersetzung!B36,Übersetzung!C36)</f>
        <v>intern</v>
      </c>
      <c r="N54" s="86"/>
      <c r="O54" s="149"/>
      <c r="P54" s="149"/>
      <c r="Q54" s="149"/>
      <c r="R54" s="6"/>
      <c r="S54" s="40"/>
    </row>
    <row r="55" spans="1:25" ht="21" customHeight="1" x14ac:dyDescent="0.2">
      <c r="A55" s="62"/>
      <c r="B55" s="7"/>
      <c r="L55" s="6"/>
      <c r="M55" s="92" t="str">
        <f>IF($T$2="deutsch",Übersetzung!B37,Übersetzung!C37)</f>
        <v>extern</v>
      </c>
      <c r="N55" s="7"/>
      <c r="O55" s="148"/>
      <c r="P55" s="148"/>
      <c r="Q55" s="148"/>
      <c r="S55" s="40"/>
    </row>
    <row r="56" spans="1:25" ht="12" customHeight="1" x14ac:dyDescent="0.2">
      <c r="A56" s="62"/>
      <c r="B56" s="7"/>
      <c r="R56" s="6"/>
      <c r="S56" s="40"/>
    </row>
    <row r="57" spans="1:25" ht="21" customHeight="1" x14ac:dyDescent="0.2">
      <c r="A57" s="62"/>
      <c r="B57" s="7"/>
      <c r="C57" s="87" t="s">
        <v>185</v>
      </c>
      <c r="D57" s="129" t="str">
        <f>IF($T$2="deutsch",Übersetzung!B34,Übersetzung!C34)</f>
        <v>Geben Sie die aus Ihrer Sicht maximale Fehlerquote im "full swing" an</v>
      </c>
      <c r="E57" s="129"/>
      <c r="F57" s="129"/>
      <c r="G57" s="129"/>
      <c r="H57" s="129"/>
      <c r="I57" s="129"/>
      <c r="J57" s="129"/>
      <c r="K57" s="151" t="s">
        <v>22</v>
      </c>
      <c r="L57" s="151"/>
      <c r="M57" s="7" t="str">
        <f>IF($T$2="deutsch",Übersetzung!B36,Übersetzung!C36)</f>
        <v>intern</v>
      </c>
      <c r="N57" s="7"/>
      <c r="O57" s="149"/>
      <c r="P57" s="149"/>
      <c r="Q57" s="149"/>
      <c r="R57" s="6"/>
      <c r="S57" s="40"/>
    </row>
    <row r="58" spans="1:25" ht="21" customHeight="1" x14ac:dyDescent="0.2">
      <c r="A58" s="62"/>
      <c r="B58" s="73"/>
      <c r="C58" s="73"/>
      <c r="D58" s="73"/>
      <c r="E58" s="73"/>
      <c r="F58" s="73"/>
      <c r="G58" s="73"/>
      <c r="H58" s="73"/>
      <c r="I58" s="73"/>
      <c r="J58" s="73"/>
      <c r="K58" s="73"/>
      <c r="L58" s="73"/>
      <c r="M58" s="92" t="str">
        <f>IF($T$2="deutsch",Übersetzung!B37,Übersetzung!C37)</f>
        <v>extern</v>
      </c>
      <c r="N58" s="6"/>
      <c r="O58" s="153"/>
      <c r="P58" s="153"/>
      <c r="Q58" s="153"/>
      <c r="R58" s="73"/>
      <c r="S58" s="40"/>
    </row>
    <row r="59" spans="1:25" ht="9" customHeight="1" x14ac:dyDescent="0.2">
      <c r="A59" s="93"/>
      <c r="B59" s="43"/>
      <c r="C59" s="152"/>
      <c r="D59" s="152"/>
      <c r="E59" s="152"/>
      <c r="F59" s="152"/>
      <c r="G59" s="152"/>
      <c r="H59" s="152"/>
      <c r="I59" s="152"/>
      <c r="J59" s="152"/>
      <c r="K59" s="152"/>
      <c r="L59" s="152"/>
      <c r="M59" s="152"/>
      <c r="N59" s="152"/>
      <c r="O59" s="152"/>
      <c r="P59" s="152"/>
      <c r="Q59" s="152"/>
      <c r="R59" s="152"/>
      <c r="S59" s="44"/>
    </row>
    <row r="60" spans="1:25" ht="9.75" customHeight="1" x14ac:dyDescent="0.2">
      <c r="A60" s="62"/>
      <c r="B60" s="7"/>
      <c r="C60" s="7"/>
      <c r="D60" s="7"/>
      <c r="E60" s="6"/>
      <c r="F60" s="6"/>
      <c r="G60" s="6"/>
      <c r="H60" s="6"/>
      <c r="I60" s="6"/>
      <c r="J60" s="6"/>
      <c r="K60" s="6"/>
      <c r="L60" s="6"/>
      <c r="M60" s="6"/>
      <c r="N60" s="6"/>
      <c r="O60" s="94" t="str">
        <f>IF($T$2="deutsch",Übersetzung!B9,Übersetzung!C9)</f>
        <v>JA</v>
      </c>
      <c r="P60" s="94"/>
      <c r="Q60" s="94" t="str">
        <f>IF($T$2="deutsch",Übersetzung!B10,Übersetzung!C10)</f>
        <v>NEIN</v>
      </c>
      <c r="R60" s="6"/>
      <c r="S60" s="40"/>
    </row>
    <row r="61" spans="1:25" ht="9" customHeight="1" x14ac:dyDescent="0.2">
      <c r="A61" s="62"/>
      <c r="B61" s="7"/>
      <c r="C61" s="7"/>
      <c r="D61" s="7"/>
      <c r="E61" s="6"/>
      <c r="F61" s="6"/>
      <c r="G61" s="6"/>
      <c r="H61" s="6"/>
      <c r="I61" s="6"/>
      <c r="J61" s="6"/>
      <c r="K61" s="6"/>
      <c r="L61" s="6"/>
      <c r="M61" s="6"/>
      <c r="N61" s="6"/>
      <c r="O61" s="94"/>
      <c r="P61" s="94"/>
      <c r="Q61" s="94"/>
      <c r="R61" s="6"/>
      <c r="S61" s="40"/>
    </row>
    <row r="62" spans="1:25" ht="24.75" customHeight="1" x14ac:dyDescent="0.2">
      <c r="A62" s="62"/>
      <c r="B62" s="7"/>
      <c r="C62" s="147" t="str">
        <f>IF($T$2="deutsch",Übersetzung!B39,Übersetzung!C39)</f>
        <v>Die Herstellbarkeit der/des benannten Produkte(s) wird bestätigt:</v>
      </c>
      <c r="D62" s="147"/>
      <c r="E62" s="147"/>
      <c r="F62" s="147"/>
      <c r="G62" s="147"/>
      <c r="H62" s="147"/>
      <c r="I62" s="147"/>
      <c r="J62" s="147"/>
      <c r="K62" s="147"/>
      <c r="L62" s="147"/>
      <c r="M62" s="147"/>
      <c r="N62" s="21"/>
      <c r="O62" s="95" t="str">
        <f>IF(O24&lt;&gt;"","X","")</f>
        <v/>
      </c>
      <c r="P62" s="21"/>
      <c r="Q62" s="95"/>
      <c r="S62" s="40"/>
    </row>
    <row r="63" spans="1:25" ht="17.25" customHeight="1" x14ac:dyDescent="0.2">
      <c r="A63" s="96"/>
      <c r="B63" s="11"/>
      <c r="C63" s="11"/>
      <c r="D63" s="11"/>
      <c r="E63" s="12"/>
      <c r="F63" s="12"/>
      <c r="G63" s="12"/>
      <c r="H63" s="12"/>
      <c r="I63" s="12"/>
      <c r="J63" s="12"/>
      <c r="K63" s="12"/>
      <c r="L63" s="12"/>
      <c r="M63" s="12"/>
      <c r="N63" s="12"/>
      <c r="O63" s="11"/>
      <c r="P63" s="11"/>
      <c r="Q63" s="11"/>
      <c r="R63" s="12"/>
      <c r="S63" s="42"/>
    </row>
    <row r="64" spans="1:25" ht="16.5" customHeight="1" x14ac:dyDescent="0.2">
      <c r="A64" s="62"/>
      <c r="S64" s="40"/>
    </row>
    <row r="65" spans="1:19" ht="18" customHeight="1" x14ac:dyDescent="0.2">
      <c r="A65" s="62"/>
      <c r="C65" s="143"/>
      <c r="D65" s="143"/>
      <c r="E65" s="143"/>
      <c r="G65" s="144"/>
      <c r="H65" s="144"/>
      <c r="J65" s="145"/>
      <c r="K65" s="144"/>
      <c r="O65" s="146" t="s">
        <v>24</v>
      </c>
      <c r="P65" s="146"/>
      <c r="Q65" s="146"/>
      <c r="S65" s="40"/>
    </row>
    <row r="66" spans="1:19" ht="12.75" customHeight="1" x14ac:dyDescent="0.2">
      <c r="A66" s="62"/>
      <c r="C66" s="142" t="s">
        <v>25</v>
      </c>
      <c r="D66" s="142"/>
      <c r="E66" s="142"/>
      <c r="G66" s="142" t="s">
        <v>26</v>
      </c>
      <c r="H66" s="142"/>
      <c r="J66" s="142" t="s">
        <v>27</v>
      </c>
      <c r="K66" s="142"/>
      <c r="S66" s="40"/>
    </row>
    <row r="67" spans="1:19" x14ac:dyDescent="0.2">
      <c r="A67" s="62"/>
      <c r="S67" s="40"/>
    </row>
    <row r="68" spans="1:19" ht="9" customHeight="1" x14ac:dyDescent="0.2">
      <c r="A68" s="62"/>
      <c r="S68" s="40"/>
    </row>
    <row r="69" spans="1:19" ht="12.75" customHeight="1" thickBot="1" x14ac:dyDescent="0.25">
      <c r="A69" s="97"/>
      <c r="B69" s="141" t="s">
        <v>28</v>
      </c>
      <c r="C69" s="141"/>
      <c r="D69" s="141"/>
      <c r="E69" s="141"/>
      <c r="F69" s="141"/>
      <c r="G69" s="141"/>
      <c r="H69" s="141"/>
      <c r="I69" s="141"/>
      <c r="J69" s="141"/>
      <c r="K69" s="141"/>
      <c r="L69" s="141"/>
      <c r="M69" s="141"/>
      <c r="N69" s="141"/>
      <c r="O69" s="141"/>
      <c r="P69" s="141"/>
      <c r="Q69" s="141"/>
      <c r="R69" s="55"/>
      <c r="S69" s="98"/>
    </row>
    <row r="70" spans="1:19" x14ac:dyDescent="0.2">
      <c r="S70" s="40"/>
    </row>
  </sheetData>
  <sheetProtection sheet="1" selectLockedCells="1"/>
  <customSheetViews>
    <customSheetView guid="{BF718719-F2D4-4639-959B-4BCFF87B817B}" showGridLines="0" fitToPage="1">
      <selection activeCell="M10" sqref="M10"/>
      <pageMargins left="0" right="0" top="0" bottom="0" header="0" footer="0"/>
      <pageSetup paperSize="9" scale="81" orientation="portrait"/>
      <headerFooter>
        <oddHeader>&amp;L&amp;6VQ-L008&amp;10
&amp;R&amp;6DEUTZ AG</oddHeader>
        <oddFooter>&amp;L&amp;6&amp;F&amp;R&amp;6Print: &amp;D</oddFooter>
      </headerFooter>
    </customSheetView>
  </customSheetViews>
  <mergeCells count="72">
    <mergeCell ref="L53:Q53"/>
    <mergeCell ref="D54:J54"/>
    <mergeCell ref="K54:L54"/>
    <mergeCell ref="C59:R59"/>
    <mergeCell ref="O58:Q58"/>
    <mergeCell ref="O57:Q57"/>
    <mergeCell ref="D57:J57"/>
    <mergeCell ref="K57:L57"/>
    <mergeCell ref="L43:Q43"/>
    <mergeCell ref="L47:Q47"/>
    <mergeCell ref="L49:Q49"/>
    <mergeCell ref="L51:Q51"/>
    <mergeCell ref="B69:Q69"/>
    <mergeCell ref="G66:H66"/>
    <mergeCell ref="C66:E66"/>
    <mergeCell ref="J66:K66"/>
    <mergeCell ref="C65:E65"/>
    <mergeCell ref="G65:H65"/>
    <mergeCell ref="J65:K65"/>
    <mergeCell ref="O65:Q65"/>
    <mergeCell ref="C62:M62"/>
    <mergeCell ref="O55:Q55"/>
    <mergeCell ref="O54:Q54"/>
    <mergeCell ref="D52:M52"/>
    <mergeCell ref="W53:Y53"/>
    <mergeCell ref="L23:Q23"/>
    <mergeCell ref="L25:Q25"/>
    <mergeCell ref="L31:Q31"/>
    <mergeCell ref="L27:Q27"/>
    <mergeCell ref="L29:Q29"/>
    <mergeCell ref="L39:Q39"/>
    <mergeCell ref="L41:Q41"/>
    <mergeCell ref="D24:M24"/>
    <mergeCell ref="D26:M26"/>
    <mergeCell ref="D28:M28"/>
    <mergeCell ref="D30:M30"/>
    <mergeCell ref="D32:M32"/>
    <mergeCell ref="D51:G51"/>
    <mergeCell ref="D48:M48"/>
    <mergeCell ref="D50:M50"/>
    <mergeCell ref="D36:M36"/>
    <mergeCell ref="D42:M42"/>
    <mergeCell ref="O3:S3"/>
    <mergeCell ref="A1:S2"/>
    <mergeCell ref="D44:M44"/>
    <mergeCell ref="D38:M38"/>
    <mergeCell ref="D40:M40"/>
    <mergeCell ref="E14:G14"/>
    <mergeCell ref="E16:G16"/>
    <mergeCell ref="K14:N14"/>
    <mergeCell ref="K16:N16"/>
    <mergeCell ref="L33:Q33"/>
    <mergeCell ref="L35:Q35"/>
    <mergeCell ref="L37:Q37"/>
    <mergeCell ref="I16:J16"/>
    <mergeCell ref="D22:M22"/>
    <mergeCell ref="L45:Q45"/>
    <mergeCell ref="D46:M46"/>
    <mergeCell ref="T1:V1"/>
    <mergeCell ref="T2:V2"/>
    <mergeCell ref="D21:E21"/>
    <mergeCell ref="E9:G10"/>
    <mergeCell ref="C5:D5"/>
    <mergeCell ref="M5:Q5"/>
    <mergeCell ref="K9:N9"/>
    <mergeCell ref="C18:Q18"/>
    <mergeCell ref="I9:J9"/>
    <mergeCell ref="I12:J12"/>
    <mergeCell ref="I14:J14"/>
    <mergeCell ref="E12:G12"/>
    <mergeCell ref="K12:N12"/>
    <mergeCell ref="D34:M34"/>
  </mergeCells>
  <conditionalFormatting sqref="D52">
    <cfRule type="containsText" dxfId="40" priority="9" operator="containsText" text="siehe Erläuterung">
      <formula>NOT(ISERROR(SEARCH("siehe Erläuterung",D52)))</formula>
    </cfRule>
    <cfRule type="containsText" dxfId="39" priority="10" operator="containsText" text="See explanations">
      <formula>NOT(ISERROR(SEARCH("See explanations",D52)))</formula>
    </cfRule>
    <cfRule type="containsText" dxfId="38" priority="11" operator="containsText" text="Please explain!">
      <formula>NOT(ISERROR(SEARCH("Please explain!",D52)))</formula>
    </cfRule>
    <cfRule type="cellIs" dxfId="37" priority="12" operator="equal">
      <formula>"Erläuterung erforderlich!"</formula>
    </cfRule>
  </conditionalFormatting>
  <conditionalFormatting sqref="L23">
    <cfRule type="containsText" dxfId="36" priority="18" operator="containsText" text="siehe Erläuterung">
      <formula>NOT(ISERROR(SEARCH("siehe Erläuterung",L23)))</formula>
    </cfRule>
    <cfRule type="containsText" dxfId="35" priority="19" operator="containsText" text="See explanations">
      <formula>NOT(ISERROR(SEARCH("See explanations",L23)))</formula>
    </cfRule>
    <cfRule type="containsText" dxfId="34" priority="20" operator="containsText" text="Please explain!">
      <formula>NOT(ISERROR(SEARCH("Please explain!",L23)))</formula>
    </cfRule>
    <cfRule type="cellIs" dxfId="33" priority="21" operator="equal">
      <formula>"Erläuterung erforderlich!"</formula>
    </cfRule>
  </conditionalFormatting>
  <conditionalFormatting sqref="L25 L27 L29 L31 L33 L35 L37 L39 L41 D50">
    <cfRule type="cellIs" dxfId="32" priority="59" operator="equal">
      <formula>"Erläuterung erforderlich!"</formula>
    </cfRule>
    <cfRule type="containsText" dxfId="31" priority="57" operator="containsText" text="Please explain!">
      <formula>NOT(ISERROR(SEARCH("Please explain!",D25)))</formula>
    </cfRule>
  </conditionalFormatting>
  <conditionalFormatting sqref="L33 L37 L25 L27 L29 L31 L35 L39 L41 D50">
    <cfRule type="containsText" dxfId="30" priority="55" operator="containsText" text="See explanations">
      <formula>NOT(ISERROR(SEARCH("See explanations",D25)))</formula>
    </cfRule>
    <cfRule type="containsText" dxfId="29" priority="54" operator="containsText" text="siehe Erläuterung">
      <formula>NOT(ISERROR(SEARCH("siehe Erläuterung",D25)))</formula>
    </cfRule>
  </conditionalFormatting>
  <conditionalFormatting sqref="L33">
    <cfRule type="cellIs" dxfId="28" priority="52" operator="equal">
      <formula>"Erläuterung erforderlich!"</formula>
    </cfRule>
  </conditionalFormatting>
  <conditionalFormatting sqref="L37">
    <cfRule type="cellIs" dxfId="27" priority="50" operator="equal">
      <formula>"Erläuterung erforderlich!"</formula>
    </cfRule>
  </conditionalFormatting>
  <conditionalFormatting sqref="L43">
    <cfRule type="containsText" dxfId="26" priority="46" operator="containsText" text="Please explain!">
      <formula>NOT(ISERROR(SEARCH("Please explain!",L43)))</formula>
    </cfRule>
    <cfRule type="containsText" dxfId="25" priority="45" operator="containsText" text="See explanations">
      <formula>NOT(ISERROR(SEARCH("See explanations",L43)))</formula>
    </cfRule>
    <cfRule type="containsText" dxfId="24" priority="44" operator="containsText" text="siehe Erläuterung">
      <formula>NOT(ISERROR(SEARCH("siehe Erläuterung",L43)))</formula>
    </cfRule>
    <cfRule type="cellIs" dxfId="23" priority="47" operator="equal">
      <formula>"Erläuterung erforderlich!"</formula>
    </cfRule>
  </conditionalFormatting>
  <conditionalFormatting sqref="L45">
    <cfRule type="containsText" dxfId="22" priority="3" operator="containsText" text="Please explain!">
      <formula>NOT(ISERROR(SEARCH("Please explain!",L45)))</formula>
    </cfRule>
    <cfRule type="cellIs" dxfId="21" priority="4" operator="equal">
      <formula>"Erläuterung erforderlich!"</formula>
    </cfRule>
    <cfRule type="containsText" dxfId="20" priority="1" operator="containsText" text="siehe Erläuterung">
      <formula>NOT(ISERROR(SEARCH("siehe Erläuterung",L45)))</formula>
    </cfRule>
    <cfRule type="containsText" dxfId="19" priority="2" operator="containsText" text="See explanations">
      <formula>NOT(ISERROR(SEARCH("See explanations",L45)))</formula>
    </cfRule>
  </conditionalFormatting>
  <conditionalFormatting sqref="L47">
    <cfRule type="containsText" dxfId="18" priority="36" operator="containsText" text="siehe Erläuterung">
      <formula>NOT(ISERROR(SEARCH("siehe Erläuterung",L47)))</formula>
    </cfRule>
    <cfRule type="containsText" dxfId="17" priority="37" operator="containsText" text="See explanations">
      <formula>NOT(ISERROR(SEARCH("See explanations",L47)))</formula>
    </cfRule>
    <cfRule type="containsText" dxfId="16" priority="38" operator="containsText" text="Please explain!">
      <formula>NOT(ISERROR(SEARCH("Please explain!",L47)))</formula>
    </cfRule>
    <cfRule type="cellIs" dxfId="15" priority="39" operator="equal">
      <formula>"Erläuterung erforderlich!"</formula>
    </cfRule>
  </conditionalFormatting>
  <conditionalFormatting sqref="L49">
    <cfRule type="containsText" dxfId="14" priority="34" operator="containsText" text="Please explain!">
      <formula>NOT(ISERROR(SEARCH("Please explain!",L49)))</formula>
    </cfRule>
    <cfRule type="cellIs" dxfId="13" priority="35" operator="equal">
      <formula>"Erläuterung erforderlich!"</formula>
    </cfRule>
    <cfRule type="containsText" dxfId="12" priority="33" operator="containsText" text="See explanations">
      <formula>NOT(ISERROR(SEARCH("See explanations",L49)))</formula>
    </cfRule>
    <cfRule type="containsText" dxfId="11" priority="32" operator="containsText" text="siehe Erläuterung">
      <formula>NOT(ISERROR(SEARCH("siehe Erläuterung",L49)))</formula>
    </cfRule>
  </conditionalFormatting>
  <conditionalFormatting sqref="L51">
    <cfRule type="cellIs" dxfId="10" priority="26" operator="equal">
      <formula>"Erläuterung erforderlich!"</formula>
    </cfRule>
    <cfRule type="containsText" dxfId="9" priority="25" operator="containsText" text="Please explain!">
      <formula>NOT(ISERROR(SEARCH("Please explain!",L51)))</formula>
    </cfRule>
    <cfRule type="containsText" dxfId="8" priority="24" operator="containsText" text="See explanations">
      <formula>NOT(ISERROR(SEARCH("See explanations",L51)))</formula>
    </cfRule>
    <cfRule type="containsText" dxfId="7" priority="23" operator="containsText" text="siehe Erläuterung">
      <formula>NOT(ISERROR(SEARCH("siehe Erläuterung",L51)))</formula>
    </cfRule>
  </conditionalFormatting>
  <conditionalFormatting sqref="L53">
    <cfRule type="cellIs" dxfId="6" priority="16" operator="equal">
      <formula>"Erläuterung erforderlich!"</formula>
    </cfRule>
    <cfRule type="containsText" dxfId="5" priority="15" operator="containsText" text="Please explain!">
      <formula>NOT(ISERROR(SEARCH("Please explain!",L53)))</formula>
    </cfRule>
    <cfRule type="containsText" dxfId="4" priority="14" operator="containsText" text="See explanations">
      <formula>NOT(ISERROR(SEARCH("See explanations",L53)))</formula>
    </cfRule>
    <cfRule type="containsText" dxfId="3" priority="13" operator="containsText" text="siehe Erläuterung">
      <formula>NOT(ISERROR(SEARCH("siehe Erläuterung",L53)))</formula>
    </cfRule>
  </conditionalFormatting>
  <conditionalFormatting sqref="O22">
    <cfRule type="containsText" dxfId="2" priority="48" operator="containsText" text="Please explain!">
      <formula>NOT(ISERROR(SEARCH("Please explain!",O22)))</formula>
    </cfRule>
  </conditionalFormatting>
  <conditionalFormatting sqref="Q22">
    <cfRule type="containsText" dxfId="1" priority="49" operator="containsText" text="Please explain!">
      <formula>NOT(ISERROR(SEARCH("Please explain!",Q22)))</formula>
    </cfRule>
  </conditionalFormatting>
  <dataValidations count="1">
    <dataValidation type="list" allowBlank="1" showInputMessage="1" showErrorMessage="1" sqref="T2:V2" xr:uid="{00000000-0002-0000-0000-000000000000}">
      <formula1>$S$6:$S$7</formula1>
    </dataValidation>
  </dataValidations>
  <pageMargins left="0.70866141732283472" right="0.39370078740157483" top="0.78740157480314965" bottom="0.51181102362204722" header="0.31496062992125984" footer="0.31496062992125984"/>
  <pageSetup paperSize="9" scale="59" orientation="portrait" r:id="rId1"/>
  <headerFooter>
    <oddHeader>&amp;L&amp;6VQ-L008&amp;10
&amp;R&amp;6DEUTZ AG</oddHeader>
    <oddFooter>&amp;L&amp;6&amp;F&amp;R&amp;6Print: &amp;D</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WWA51"/>
  <sheetViews>
    <sheetView showGridLines="0" view="pageBreakPreview" topLeftCell="A30" zoomScaleNormal="100" zoomScaleSheetLayoutView="100" workbookViewId="0">
      <selection activeCell="D46" sqref="D46:M46"/>
    </sheetView>
  </sheetViews>
  <sheetFormatPr baseColWidth="10" defaultColWidth="0" defaultRowHeight="12.75" x14ac:dyDescent="0.2"/>
  <cols>
    <col min="1" max="1" width="0.85546875" style="3" customWidth="1"/>
    <col min="2" max="2" width="1.42578125" style="5" customWidth="1"/>
    <col min="3" max="3" width="4.7109375" style="5" customWidth="1"/>
    <col min="4" max="4" width="10.140625" style="5" customWidth="1"/>
    <col min="5" max="5" width="8.7109375" style="3" customWidth="1"/>
    <col min="6" max="6" width="8.85546875" style="3" customWidth="1"/>
    <col min="7" max="7" width="8.7109375" style="3" customWidth="1"/>
    <col min="8" max="8" width="5.140625" style="3" customWidth="1"/>
    <col min="9" max="10" width="9.7109375" style="3" customWidth="1"/>
    <col min="11" max="11" width="8.7109375" style="3" customWidth="1"/>
    <col min="12" max="12" width="8.5703125" style="3" customWidth="1"/>
    <col min="13" max="13" width="8.7109375" style="3" customWidth="1"/>
    <col min="14" max="14" width="1.140625" style="3" customWidth="1"/>
    <col min="15" max="15" width="5.140625" style="5" customWidth="1"/>
    <col min="16" max="16" width="1.28515625" style="5" customWidth="1"/>
    <col min="17" max="17" width="5.140625" style="5" customWidth="1"/>
    <col min="18" max="18" width="1.28515625" style="3" customWidth="1"/>
    <col min="19" max="19" width="0.85546875" style="3" customWidth="1"/>
    <col min="20" max="20" width="0" hidden="1" customWidth="1"/>
    <col min="21" max="21" width="81.5703125" hidden="1" customWidth="1"/>
    <col min="22" max="260" width="10.85546875" hidden="1"/>
    <col min="261" max="261" width="2.28515625" hidden="1"/>
    <col min="262" max="262" width="1.42578125" hidden="1"/>
    <col min="263" max="263" width="5" hidden="1"/>
    <col min="264" max="264" width="1.28515625" hidden="1"/>
    <col min="265" max="265" width="5.42578125" hidden="1"/>
    <col min="266" max="266" width="2.42578125" hidden="1"/>
    <col min="267" max="268" width="9.42578125" hidden="1"/>
    <col min="269" max="269" width="18.85546875" hidden="1"/>
    <col min="270" max="270" width="1.7109375" hidden="1"/>
    <col min="271" max="271" width="22.28515625" hidden="1"/>
    <col min="272" max="272" width="10.85546875" hidden="1"/>
    <col min="273" max="273" width="16.28515625" hidden="1"/>
    <col min="274" max="274" width="1.28515625" hidden="1"/>
    <col min="275" max="275" width="2.28515625" hidden="1"/>
    <col min="276" max="516" width="10.85546875" hidden="1"/>
    <col min="517" max="517" width="2.28515625" hidden="1"/>
    <col min="518" max="518" width="1.42578125" hidden="1"/>
    <col min="519" max="519" width="5" hidden="1"/>
    <col min="520" max="520" width="1.28515625" hidden="1"/>
    <col min="521" max="521" width="5.42578125" hidden="1"/>
    <col min="522" max="522" width="2.42578125" hidden="1"/>
    <col min="523" max="524" width="9.42578125" hidden="1"/>
    <col min="525" max="525" width="18.85546875" hidden="1"/>
    <col min="526" max="526" width="1.7109375" hidden="1"/>
    <col min="527" max="527" width="22.28515625" hidden="1"/>
    <col min="528" max="528" width="10.85546875" hidden="1"/>
    <col min="529" max="529" width="16.28515625" hidden="1"/>
    <col min="530" max="530" width="1.28515625" hidden="1"/>
    <col min="531" max="531" width="2.28515625" hidden="1"/>
    <col min="532" max="772" width="10.85546875" hidden="1"/>
    <col min="773" max="773" width="2.28515625" hidden="1"/>
    <col min="774" max="774" width="1.42578125" hidden="1"/>
    <col min="775" max="775" width="5" hidden="1"/>
    <col min="776" max="776" width="1.28515625" hidden="1"/>
    <col min="777" max="777" width="5.42578125" hidden="1"/>
    <col min="778" max="778" width="2.42578125" hidden="1"/>
    <col min="779" max="780" width="9.42578125" hidden="1"/>
    <col min="781" max="781" width="18.85546875" hidden="1"/>
    <col min="782" max="782" width="1.7109375" hidden="1"/>
    <col min="783" max="783" width="22.28515625" hidden="1"/>
    <col min="784" max="784" width="10.85546875" hidden="1"/>
    <col min="785" max="785" width="16.28515625" hidden="1"/>
    <col min="786" max="786" width="1.28515625" hidden="1"/>
    <col min="787" max="787" width="2.28515625" hidden="1"/>
    <col min="788" max="1028" width="10.85546875" hidden="1"/>
    <col min="1029" max="1029" width="2.28515625" hidden="1"/>
    <col min="1030" max="1030" width="1.42578125" hidden="1"/>
    <col min="1031" max="1031" width="5" hidden="1"/>
    <col min="1032" max="1032" width="1.28515625" hidden="1"/>
    <col min="1033" max="1033" width="5.42578125" hidden="1"/>
    <col min="1034" max="1034" width="2.42578125" hidden="1"/>
    <col min="1035" max="1036" width="9.42578125" hidden="1"/>
    <col min="1037" max="1037" width="18.85546875" hidden="1"/>
    <col min="1038" max="1038" width="1.7109375" hidden="1"/>
    <col min="1039" max="1039" width="22.28515625" hidden="1"/>
    <col min="1040" max="1040" width="10.85546875" hidden="1"/>
    <col min="1041" max="1041" width="16.28515625" hidden="1"/>
    <col min="1042" max="1042" width="1.28515625" hidden="1"/>
    <col min="1043" max="1043" width="2.28515625" hidden="1"/>
    <col min="1044" max="1284" width="10.85546875" hidden="1"/>
    <col min="1285" max="1285" width="2.28515625" hidden="1"/>
    <col min="1286" max="1286" width="1.42578125" hidden="1"/>
    <col min="1287" max="1287" width="5" hidden="1"/>
    <col min="1288" max="1288" width="1.28515625" hidden="1"/>
    <col min="1289" max="1289" width="5.42578125" hidden="1"/>
    <col min="1290" max="1290" width="2.42578125" hidden="1"/>
    <col min="1291" max="1292" width="9.42578125" hidden="1"/>
    <col min="1293" max="1293" width="18.85546875" hidden="1"/>
    <col min="1294" max="1294" width="1.7109375" hidden="1"/>
    <col min="1295" max="1295" width="22.28515625" hidden="1"/>
    <col min="1296" max="1296" width="10.85546875" hidden="1"/>
    <col min="1297" max="1297" width="16.28515625" hidden="1"/>
    <col min="1298" max="1298" width="1.28515625" hidden="1"/>
    <col min="1299" max="1299" width="2.28515625" hidden="1"/>
    <col min="1300" max="1540" width="10.85546875" hidden="1"/>
    <col min="1541" max="1541" width="2.28515625" hidden="1"/>
    <col min="1542" max="1542" width="1.42578125" hidden="1"/>
    <col min="1543" max="1543" width="5" hidden="1"/>
    <col min="1544" max="1544" width="1.28515625" hidden="1"/>
    <col min="1545" max="1545" width="5.42578125" hidden="1"/>
    <col min="1546" max="1546" width="2.42578125" hidden="1"/>
    <col min="1547" max="1548" width="9.42578125" hidden="1"/>
    <col min="1549" max="1549" width="18.85546875" hidden="1"/>
    <col min="1550" max="1550" width="1.7109375" hidden="1"/>
    <col min="1551" max="1551" width="22.28515625" hidden="1"/>
    <col min="1552" max="1552" width="10.85546875" hidden="1"/>
    <col min="1553" max="1553" width="16.28515625" hidden="1"/>
    <col min="1554" max="1554" width="1.28515625" hidden="1"/>
    <col min="1555" max="1555" width="2.28515625" hidden="1"/>
    <col min="1556" max="1796" width="10.85546875" hidden="1"/>
    <col min="1797" max="1797" width="2.28515625" hidden="1"/>
    <col min="1798" max="1798" width="1.42578125" hidden="1"/>
    <col min="1799" max="1799" width="5" hidden="1"/>
    <col min="1800" max="1800" width="1.28515625" hidden="1"/>
    <col min="1801" max="1801" width="5.42578125" hidden="1"/>
    <col min="1802" max="1802" width="2.42578125" hidden="1"/>
    <col min="1803" max="1804" width="9.42578125" hidden="1"/>
    <col min="1805" max="1805" width="18.85546875" hidden="1"/>
    <col min="1806" max="1806" width="1.7109375" hidden="1"/>
    <col min="1807" max="1807" width="22.28515625" hidden="1"/>
    <col min="1808" max="1808" width="10.85546875" hidden="1"/>
    <col min="1809" max="1809" width="16.28515625" hidden="1"/>
    <col min="1810" max="1810" width="1.28515625" hidden="1"/>
    <col min="1811" max="1811" width="2.28515625" hidden="1"/>
    <col min="1812" max="2052" width="10.85546875" hidden="1"/>
    <col min="2053" max="2053" width="2.28515625" hidden="1"/>
    <col min="2054" max="2054" width="1.42578125" hidden="1"/>
    <col min="2055" max="2055" width="5" hidden="1"/>
    <col min="2056" max="2056" width="1.28515625" hidden="1"/>
    <col min="2057" max="2057" width="5.42578125" hidden="1"/>
    <col min="2058" max="2058" width="2.42578125" hidden="1"/>
    <col min="2059" max="2060" width="9.42578125" hidden="1"/>
    <col min="2061" max="2061" width="18.85546875" hidden="1"/>
    <col min="2062" max="2062" width="1.7109375" hidden="1"/>
    <col min="2063" max="2063" width="22.28515625" hidden="1"/>
    <col min="2064" max="2064" width="10.85546875" hidden="1"/>
    <col min="2065" max="2065" width="16.28515625" hidden="1"/>
    <col min="2066" max="2066" width="1.28515625" hidden="1"/>
    <col min="2067" max="2067" width="2.28515625" hidden="1"/>
    <col min="2068" max="2308" width="10.85546875" hidden="1"/>
    <col min="2309" max="2309" width="2.28515625" hidden="1"/>
    <col min="2310" max="2310" width="1.42578125" hidden="1"/>
    <col min="2311" max="2311" width="5" hidden="1"/>
    <col min="2312" max="2312" width="1.28515625" hidden="1"/>
    <col min="2313" max="2313" width="5.42578125" hidden="1"/>
    <col min="2314" max="2314" width="2.42578125" hidden="1"/>
    <col min="2315" max="2316" width="9.42578125" hidden="1"/>
    <col min="2317" max="2317" width="18.85546875" hidden="1"/>
    <col min="2318" max="2318" width="1.7109375" hidden="1"/>
    <col min="2319" max="2319" width="22.28515625" hidden="1"/>
    <col min="2320" max="2320" width="10.85546875" hidden="1"/>
    <col min="2321" max="2321" width="16.28515625" hidden="1"/>
    <col min="2322" max="2322" width="1.28515625" hidden="1"/>
    <col min="2323" max="2323" width="2.28515625" hidden="1"/>
    <col min="2324" max="2564" width="10.85546875" hidden="1"/>
    <col min="2565" max="2565" width="2.28515625" hidden="1"/>
    <col min="2566" max="2566" width="1.42578125" hidden="1"/>
    <col min="2567" max="2567" width="5" hidden="1"/>
    <col min="2568" max="2568" width="1.28515625" hidden="1"/>
    <col min="2569" max="2569" width="5.42578125" hidden="1"/>
    <col min="2570" max="2570" width="2.42578125" hidden="1"/>
    <col min="2571" max="2572" width="9.42578125" hidden="1"/>
    <col min="2573" max="2573" width="18.85546875" hidden="1"/>
    <col min="2574" max="2574" width="1.7109375" hidden="1"/>
    <col min="2575" max="2575" width="22.28515625" hidden="1"/>
    <col min="2576" max="2576" width="10.85546875" hidden="1"/>
    <col min="2577" max="2577" width="16.28515625" hidden="1"/>
    <col min="2578" max="2578" width="1.28515625" hidden="1"/>
    <col min="2579" max="2579" width="2.28515625" hidden="1"/>
    <col min="2580" max="2820" width="10.85546875" hidden="1"/>
    <col min="2821" max="2821" width="2.28515625" hidden="1"/>
    <col min="2822" max="2822" width="1.42578125" hidden="1"/>
    <col min="2823" max="2823" width="5" hidden="1"/>
    <col min="2824" max="2824" width="1.28515625" hidden="1"/>
    <col min="2825" max="2825" width="5.42578125" hidden="1"/>
    <col min="2826" max="2826" width="2.42578125" hidden="1"/>
    <col min="2827" max="2828" width="9.42578125" hidden="1"/>
    <col min="2829" max="2829" width="18.85546875" hidden="1"/>
    <col min="2830" max="2830" width="1.7109375" hidden="1"/>
    <col min="2831" max="2831" width="22.28515625" hidden="1"/>
    <col min="2832" max="2832" width="10.85546875" hidden="1"/>
    <col min="2833" max="2833" width="16.28515625" hidden="1"/>
    <col min="2834" max="2834" width="1.28515625" hidden="1"/>
    <col min="2835" max="2835" width="2.28515625" hidden="1"/>
    <col min="2836" max="3076" width="10.85546875" hidden="1"/>
    <col min="3077" max="3077" width="2.28515625" hidden="1"/>
    <col min="3078" max="3078" width="1.42578125" hidden="1"/>
    <col min="3079" max="3079" width="5" hidden="1"/>
    <col min="3080" max="3080" width="1.28515625" hidden="1"/>
    <col min="3081" max="3081" width="5.42578125" hidden="1"/>
    <col min="3082" max="3082" width="2.42578125" hidden="1"/>
    <col min="3083" max="3084" width="9.42578125" hidden="1"/>
    <col min="3085" max="3085" width="18.85546875" hidden="1"/>
    <col min="3086" max="3086" width="1.7109375" hidden="1"/>
    <col min="3087" max="3087" width="22.28515625" hidden="1"/>
    <col min="3088" max="3088" width="10.85546875" hidden="1"/>
    <col min="3089" max="3089" width="16.28515625" hidden="1"/>
    <col min="3090" max="3090" width="1.28515625" hidden="1"/>
    <col min="3091" max="3091" width="2.28515625" hidden="1"/>
    <col min="3092" max="3332" width="10.85546875" hidden="1"/>
    <col min="3333" max="3333" width="2.28515625" hidden="1"/>
    <col min="3334" max="3334" width="1.42578125" hidden="1"/>
    <col min="3335" max="3335" width="5" hidden="1"/>
    <col min="3336" max="3336" width="1.28515625" hidden="1"/>
    <col min="3337" max="3337" width="5.42578125" hidden="1"/>
    <col min="3338" max="3338" width="2.42578125" hidden="1"/>
    <col min="3339" max="3340" width="9.42578125" hidden="1"/>
    <col min="3341" max="3341" width="18.85546875" hidden="1"/>
    <col min="3342" max="3342" width="1.7109375" hidden="1"/>
    <col min="3343" max="3343" width="22.28515625" hidden="1"/>
    <col min="3344" max="3344" width="10.85546875" hidden="1"/>
    <col min="3345" max="3345" width="16.28515625" hidden="1"/>
    <col min="3346" max="3346" width="1.28515625" hidden="1"/>
    <col min="3347" max="3347" width="2.28515625" hidden="1"/>
    <col min="3348" max="3588" width="10.85546875" hidden="1"/>
    <col min="3589" max="3589" width="2.28515625" hidden="1"/>
    <col min="3590" max="3590" width="1.42578125" hidden="1"/>
    <col min="3591" max="3591" width="5" hidden="1"/>
    <col min="3592" max="3592" width="1.28515625" hidden="1"/>
    <col min="3593" max="3593" width="5.42578125" hidden="1"/>
    <col min="3594" max="3594" width="2.42578125" hidden="1"/>
    <col min="3595" max="3596" width="9.42578125" hidden="1"/>
    <col min="3597" max="3597" width="18.85546875" hidden="1"/>
    <col min="3598" max="3598" width="1.7109375" hidden="1"/>
    <col min="3599" max="3599" width="22.28515625" hidden="1"/>
    <col min="3600" max="3600" width="10.85546875" hidden="1"/>
    <col min="3601" max="3601" width="16.28515625" hidden="1"/>
    <col min="3602" max="3602" width="1.28515625" hidden="1"/>
    <col min="3603" max="3603" width="2.28515625" hidden="1"/>
    <col min="3604" max="3844" width="10.85546875" hidden="1"/>
    <col min="3845" max="3845" width="2.28515625" hidden="1"/>
    <col min="3846" max="3846" width="1.42578125" hidden="1"/>
    <col min="3847" max="3847" width="5" hidden="1"/>
    <col min="3848" max="3848" width="1.28515625" hidden="1"/>
    <col min="3849" max="3849" width="5.42578125" hidden="1"/>
    <col min="3850" max="3850" width="2.42578125" hidden="1"/>
    <col min="3851" max="3852" width="9.42578125" hidden="1"/>
    <col min="3853" max="3853" width="18.85546875" hidden="1"/>
    <col min="3854" max="3854" width="1.7109375" hidden="1"/>
    <col min="3855" max="3855" width="22.28515625" hidden="1"/>
    <col min="3856" max="3856" width="10.85546875" hidden="1"/>
    <col min="3857" max="3857" width="16.28515625" hidden="1"/>
    <col min="3858" max="3858" width="1.28515625" hidden="1"/>
    <col min="3859" max="3859" width="2.28515625" hidden="1"/>
    <col min="3860" max="4100" width="10.85546875" hidden="1"/>
    <col min="4101" max="4101" width="2.28515625" hidden="1"/>
    <col min="4102" max="4102" width="1.42578125" hidden="1"/>
    <col min="4103" max="4103" width="5" hidden="1"/>
    <col min="4104" max="4104" width="1.28515625" hidden="1"/>
    <col min="4105" max="4105" width="5.42578125" hidden="1"/>
    <col min="4106" max="4106" width="2.42578125" hidden="1"/>
    <col min="4107" max="4108" width="9.42578125" hidden="1"/>
    <col min="4109" max="4109" width="18.85546875" hidden="1"/>
    <col min="4110" max="4110" width="1.7109375" hidden="1"/>
    <col min="4111" max="4111" width="22.28515625" hidden="1"/>
    <col min="4112" max="4112" width="10.85546875" hidden="1"/>
    <col min="4113" max="4113" width="16.28515625" hidden="1"/>
    <col min="4114" max="4114" width="1.28515625" hidden="1"/>
    <col min="4115" max="4115" width="2.28515625" hidden="1"/>
    <col min="4116" max="4356" width="10.85546875" hidden="1"/>
    <col min="4357" max="4357" width="2.28515625" hidden="1"/>
    <col min="4358" max="4358" width="1.42578125" hidden="1"/>
    <col min="4359" max="4359" width="5" hidden="1"/>
    <col min="4360" max="4360" width="1.28515625" hidden="1"/>
    <col min="4361" max="4361" width="5.42578125" hidden="1"/>
    <col min="4362" max="4362" width="2.42578125" hidden="1"/>
    <col min="4363" max="4364" width="9.42578125" hidden="1"/>
    <col min="4365" max="4365" width="18.85546875" hidden="1"/>
    <col min="4366" max="4366" width="1.7109375" hidden="1"/>
    <col min="4367" max="4367" width="22.28515625" hidden="1"/>
    <col min="4368" max="4368" width="10.85546875" hidden="1"/>
    <col min="4369" max="4369" width="16.28515625" hidden="1"/>
    <col min="4370" max="4370" width="1.28515625" hidden="1"/>
    <col min="4371" max="4371" width="2.28515625" hidden="1"/>
    <col min="4372" max="4612" width="10.85546875" hidden="1"/>
    <col min="4613" max="4613" width="2.28515625" hidden="1"/>
    <col min="4614" max="4614" width="1.42578125" hidden="1"/>
    <col min="4615" max="4615" width="5" hidden="1"/>
    <col min="4616" max="4616" width="1.28515625" hidden="1"/>
    <col min="4617" max="4617" width="5.42578125" hidden="1"/>
    <col min="4618" max="4618" width="2.42578125" hidden="1"/>
    <col min="4619" max="4620" width="9.42578125" hidden="1"/>
    <col min="4621" max="4621" width="18.85546875" hidden="1"/>
    <col min="4622" max="4622" width="1.7109375" hidden="1"/>
    <col min="4623" max="4623" width="22.28515625" hidden="1"/>
    <col min="4624" max="4624" width="10.85546875" hidden="1"/>
    <col min="4625" max="4625" width="16.28515625" hidden="1"/>
    <col min="4626" max="4626" width="1.28515625" hidden="1"/>
    <col min="4627" max="4627" width="2.28515625" hidden="1"/>
    <col min="4628" max="4868" width="10.85546875" hidden="1"/>
    <col min="4869" max="4869" width="2.28515625" hidden="1"/>
    <col min="4870" max="4870" width="1.42578125" hidden="1"/>
    <col min="4871" max="4871" width="5" hidden="1"/>
    <col min="4872" max="4872" width="1.28515625" hidden="1"/>
    <col min="4873" max="4873" width="5.42578125" hidden="1"/>
    <col min="4874" max="4874" width="2.42578125" hidden="1"/>
    <col min="4875" max="4876" width="9.42578125" hidden="1"/>
    <col min="4877" max="4877" width="18.85546875" hidden="1"/>
    <col min="4878" max="4878" width="1.7109375" hidden="1"/>
    <col min="4879" max="4879" width="22.28515625" hidden="1"/>
    <col min="4880" max="4880" width="10.85546875" hidden="1"/>
    <col min="4881" max="4881" width="16.28515625" hidden="1"/>
    <col min="4882" max="4882" width="1.28515625" hidden="1"/>
    <col min="4883" max="4883" width="2.28515625" hidden="1"/>
    <col min="4884" max="5124" width="10.85546875" hidden="1"/>
    <col min="5125" max="5125" width="2.28515625" hidden="1"/>
    <col min="5126" max="5126" width="1.42578125" hidden="1"/>
    <col min="5127" max="5127" width="5" hidden="1"/>
    <col min="5128" max="5128" width="1.28515625" hidden="1"/>
    <col min="5129" max="5129" width="5.42578125" hidden="1"/>
    <col min="5130" max="5130" width="2.42578125" hidden="1"/>
    <col min="5131" max="5132" width="9.42578125" hidden="1"/>
    <col min="5133" max="5133" width="18.85546875" hidden="1"/>
    <col min="5134" max="5134" width="1.7109375" hidden="1"/>
    <col min="5135" max="5135" width="22.28515625" hidden="1"/>
    <col min="5136" max="5136" width="10.85546875" hidden="1"/>
    <col min="5137" max="5137" width="16.28515625" hidden="1"/>
    <col min="5138" max="5138" width="1.28515625" hidden="1"/>
    <col min="5139" max="5139" width="2.28515625" hidden="1"/>
    <col min="5140" max="5380" width="10.85546875" hidden="1"/>
    <col min="5381" max="5381" width="2.28515625" hidden="1"/>
    <col min="5382" max="5382" width="1.42578125" hidden="1"/>
    <col min="5383" max="5383" width="5" hidden="1"/>
    <col min="5384" max="5384" width="1.28515625" hidden="1"/>
    <col min="5385" max="5385" width="5.42578125" hidden="1"/>
    <col min="5386" max="5386" width="2.42578125" hidden="1"/>
    <col min="5387" max="5388" width="9.42578125" hidden="1"/>
    <col min="5389" max="5389" width="18.85546875" hidden="1"/>
    <col min="5390" max="5390" width="1.7109375" hidden="1"/>
    <col min="5391" max="5391" width="22.28515625" hidden="1"/>
    <col min="5392" max="5392" width="10.85546875" hidden="1"/>
    <col min="5393" max="5393" width="16.28515625" hidden="1"/>
    <col min="5394" max="5394" width="1.28515625" hidden="1"/>
    <col min="5395" max="5395" width="2.28515625" hidden="1"/>
    <col min="5396" max="5636" width="10.85546875" hidden="1"/>
    <col min="5637" max="5637" width="2.28515625" hidden="1"/>
    <col min="5638" max="5638" width="1.42578125" hidden="1"/>
    <col min="5639" max="5639" width="5" hidden="1"/>
    <col min="5640" max="5640" width="1.28515625" hidden="1"/>
    <col min="5641" max="5641" width="5.42578125" hidden="1"/>
    <col min="5642" max="5642" width="2.42578125" hidden="1"/>
    <col min="5643" max="5644" width="9.42578125" hidden="1"/>
    <col min="5645" max="5645" width="18.85546875" hidden="1"/>
    <col min="5646" max="5646" width="1.7109375" hidden="1"/>
    <col min="5647" max="5647" width="22.28515625" hidden="1"/>
    <col min="5648" max="5648" width="10.85546875" hidden="1"/>
    <col min="5649" max="5649" width="16.28515625" hidden="1"/>
    <col min="5650" max="5650" width="1.28515625" hidden="1"/>
    <col min="5651" max="5651" width="2.28515625" hidden="1"/>
    <col min="5652" max="5892" width="10.85546875" hidden="1"/>
    <col min="5893" max="5893" width="2.28515625" hidden="1"/>
    <col min="5894" max="5894" width="1.42578125" hidden="1"/>
    <col min="5895" max="5895" width="5" hidden="1"/>
    <col min="5896" max="5896" width="1.28515625" hidden="1"/>
    <col min="5897" max="5897" width="5.42578125" hidden="1"/>
    <col min="5898" max="5898" width="2.42578125" hidden="1"/>
    <col min="5899" max="5900" width="9.42578125" hidden="1"/>
    <col min="5901" max="5901" width="18.85546875" hidden="1"/>
    <col min="5902" max="5902" width="1.7109375" hidden="1"/>
    <col min="5903" max="5903" width="22.28515625" hidden="1"/>
    <col min="5904" max="5904" width="10.85546875" hidden="1"/>
    <col min="5905" max="5905" width="16.28515625" hidden="1"/>
    <col min="5906" max="5906" width="1.28515625" hidden="1"/>
    <col min="5907" max="5907" width="2.28515625" hidden="1"/>
    <col min="5908" max="6148" width="10.85546875" hidden="1"/>
    <col min="6149" max="6149" width="2.28515625" hidden="1"/>
    <col min="6150" max="6150" width="1.42578125" hidden="1"/>
    <col min="6151" max="6151" width="5" hidden="1"/>
    <col min="6152" max="6152" width="1.28515625" hidden="1"/>
    <col min="6153" max="6153" width="5.42578125" hidden="1"/>
    <col min="6154" max="6154" width="2.42578125" hidden="1"/>
    <col min="6155" max="6156" width="9.42578125" hidden="1"/>
    <col min="6157" max="6157" width="18.85546875" hidden="1"/>
    <col min="6158" max="6158" width="1.7109375" hidden="1"/>
    <col min="6159" max="6159" width="22.28515625" hidden="1"/>
    <col min="6160" max="6160" width="10.85546875" hidden="1"/>
    <col min="6161" max="6161" width="16.28515625" hidden="1"/>
    <col min="6162" max="6162" width="1.28515625" hidden="1"/>
    <col min="6163" max="6163" width="2.28515625" hidden="1"/>
    <col min="6164" max="6404" width="10.85546875" hidden="1"/>
    <col min="6405" max="6405" width="2.28515625" hidden="1"/>
    <col min="6406" max="6406" width="1.42578125" hidden="1"/>
    <col min="6407" max="6407" width="5" hidden="1"/>
    <col min="6408" max="6408" width="1.28515625" hidden="1"/>
    <col min="6409" max="6409" width="5.42578125" hidden="1"/>
    <col min="6410" max="6410" width="2.42578125" hidden="1"/>
    <col min="6411" max="6412" width="9.42578125" hidden="1"/>
    <col min="6413" max="6413" width="18.85546875" hidden="1"/>
    <col min="6414" max="6414" width="1.7109375" hidden="1"/>
    <col min="6415" max="6415" width="22.28515625" hidden="1"/>
    <col min="6416" max="6416" width="10.85546875" hidden="1"/>
    <col min="6417" max="6417" width="16.28515625" hidden="1"/>
    <col min="6418" max="6418" width="1.28515625" hidden="1"/>
    <col min="6419" max="6419" width="2.28515625" hidden="1"/>
    <col min="6420" max="6660" width="10.85546875" hidden="1"/>
    <col min="6661" max="6661" width="2.28515625" hidden="1"/>
    <col min="6662" max="6662" width="1.42578125" hidden="1"/>
    <col min="6663" max="6663" width="5" hidden="1"/>
    <col min="6664" max="6664" width="1.28515625" hidden="1"/>
    <col min="6665" max="6665" width="5.42578125" hidden="1"/>
    <col min="6666" max="6666" width="2.42578125" hidden="1"/>
    <col min="6667" max="6668" width="9.42578125" hidden="1"/>
    <col min="6669" max="6669" width="18.85546875" hidden="1"/>
    <col min="6670" max="6670" width="1.7109375" hidden="1"/>
    <col min="6671" max="6671" width="22.28515625" hidden="1"/>
    <col min="6672" max="6672" width="10.85546875" hidden="1"/>
    <col min="6673" max="6673" width="16.28515625" hidden="1"/>
    <col min="6674" max="6674" width="1.28515625" hidden="1"/>
    <col min="6675" max="6675" width="2.28515625" hidden="1"/>
    <col min="6676" max="6916" width="10.85546875" hidden="1"/>
    <col min="6917" max="6917" width="2.28515625" hidden="1"/>
    <col min="6918" max="6918" width="1.42578125" hidden="1"/>
    <col min="6919" max="6919" width="5" hidden="1"/>
    <col min="6920" max="6920" width="1.28515625" hidden="1"/>
    <col min="6921" max="6921" width="5.42578125" hidden="1"/>
    <col min="6922" max="6922" width="2.42578125" hidden="1"/>
    <col min="6923" max="6924" width="9.42578125" hidden="1"/>
    <col min="6925" max="6925" width="18.85546875" hidden="1"/>
    <col min="6926" max="6926" width="1.7109375" hidden="1"/>
    <col min="6927" max="6927" width="22.28515625" hidden="1"/>
    <col min="6928" max="6928" width="10.85546875" hidden="1"/>
    <col min="6929" max="6929" width="16.28515625" hidden="1"/>
    <col min="6930" max="6930" width="1.28515625" hidden="1"/>
    <col min="6931" max="6931" width="2.28515625" hidden="1"/>
    <col min="6932" max="7172" width="10.85546875" hidden="1"/>
    <col min="7173" max="7173" width="2.28515625" hidden="1"/>
    <col min="7174" max="7174" width="1.42578125" hidden="1"/>
    <col min="7175" max="7175" width="5" hidden="1"/>
    <col min="7176" max="7176" width="1.28515625" hidden="1"/>
    <col min="7177" max="7177" width="5.42578125" hidden="1"/>
    <col min="7178" max="7178" width="2.42578125" hidden="1"/>
    <col min="7179" max="7180" width="9.42578125" hidden="1"/>
    <col min="7181" max="7181" width="18.85546875" hidden="1"/>
    <col min="7182" max="7182" width="1.7109375" hidden="1"/>
    <col min="7183" max="7183" width="22.28515625" hidden="1"/>
    <col min="7184" max="7184" width="10.85546875" hidden="1"/>
    <col min="7185" max="7185" width="16.28515625" hidden="1"/>
    <col min="7186" max="7186" width="1.28515625" hidden="1"/>
    <col min="7187" max="7187" width="2.28515625" hidden="1"/>
    <col min="7188" max="7428" width="10.85546875" hidden="1"/>
    <col min="7429" max="7429" width="2.28515625" hidden="1"/>
    <col min="7430" max="7430" width="1.42578125" hidden="1"/>
    <col min="7431" max="7431" width="5" hidden="1"/>
    <col min="7432" max="7432" width="1.28515625" hidden="1"/>
    <col min="7433" max="7433" width="5.42578125" hidden="1"/>
    <col min="7434" max="7434" width="2.42578125" hidden="1"/>
    <col min="7435" max="7436" width="9.42578125" hidden="1"/>
    <col min="7437" max="7437" width="18.85546875" hidden="1"/>
    <col min="7438" max="7438" width="1.7109375" hidden="1"/>
    <col min="7439" max="7439" width="22.28515625" hidden="1"/>
    <col min="7440" max="7440" width="10.85546875" hidden="1"/>
    <col min="7441" max="7441" width="16.28515625" hidden="1"/>
    <col min="7442" max="7442" width="1.28515625" hidden="1"/>
    <col min="7443" max="7443" width="2.28515625" hidden="1"/>
    <col min="7444" max="7684" width="10.85546875" hidden="1"/>
    <col min="7685" max="7685" width="2.28515625" hidden="1"/>
    <col min="7686" max="7686" width="1.42578125" hidden="1"/>
    <col min="7687" max="7687" width="5" hidden="1"/>
    <col min="7688" max="7688" width="1.28515625" hidden="1"/>
    <col min="7689" max="7689" width="5.42578125" hidden="1"/>
    <col min="7690" max="7690" width="2.42578125" hidden="1"/>
    <col min="7691" max="7692" width="9.42578125" hidden="1"/>
    <col min="7693" max="7693" width="18.85546875" hidden="1"/>
    <col min="7694" max="7694" width="1.7109375" hidden="1"/>
    <col min="7695" max="7695" width="22.28515625" hidden="1"/>
    <col min="7696" max="7696" width="10.85546875" hidden="1"/>
    <col min="7697" max="7697" width="16.28515625" hidden="1"/>
    <col min="7698" max="7698" width="1.28515625" hidden="1"/>
    <col min="7699" max="7699" width="2.28515625" hidden="1"/>
    <col min="7700" max="7940" width="10.85546875" hidden="1"/>
    <col min="7941" max="7941" width="2.28515625" hidden="1"/>
    <col min="7942" max="7942" width="1.42578125" hidden="1"/>
    <col min="7943" max="7943" width="5" hidden="1"/>
    <col min="7944" max="7944" width="1.28515625" hidden="1"/>
    <col min="7945" max="7945" width="5.42578125" hidden="1"/>
    <col min="7946" max="7946" width="2.42578125" hidden="1"/>
    <col min="7947" max="7948" width="9.42578125" hidden="1"/>
    <col min="7949" max="7949" width="18.85546875" hidden="1"/>
    <col min="7950" max="7950" width="1.7109375" hidden="1"/>
    <col min="7951" max="7951" width="22.28515625" hidden="1"/>
    <col min="7952" max="7952" width="10.85546875" hidden="1"/>
    <col min="7953" max="7953" width="16.28515625" hidden="1"/>
    <col min="7954" max="7954" width="1.28515625" hidden="1"/>
    <col min="7955" max="7955" width="2.28515625" hidden="1"/>
    <col min="7956" max="8196" width="10.85546875" hidden="1"/>
    <col min="8197" max="8197" width="2.28515625" hidden="1"/>
    <col min="8198" max="8198" width="1.42578125" hidden="1"/>
    <col min="8199" max="8199" width="5" hidden="1"/>
    <col min="8200" max="8200" width="1.28515625" hidden="1"/>
    <col min="8201" max="8201" width="5.42578125" hidden="1"/>
    <col min="8202" max="8202" width="2.42578125" hidden="1"/>
    <col min="8203" max="8204" width="9.42578125" hidden="1"/>
    <col min="8205" max="8205" width="18.85546875" hidden="1"/>
    <col min="8206" max="8206" width="1.7109375" hidden="1"/>
    <col min="8207" max="8207" width="22.28515625" hidden="1"/>
    <col min="8208" max="8208" width="10.85546875" hidden="1"/>
    <col min="8209" max="8209" width="16.28515625" hidden="1"/>
    <col min="8210" max="8210" width="1.28515625" hidden="1"/>
    <col min="8211" max="8211" width="2.28515625" hidden="1"/>
    <col min="8212" max="8452" width="10.85546875" hidden="1"/>
    <col min="8453" max="8453" width="2.28515625" hidden="1"/>
    <col min="8454" max="8454" width="1.42578125" hidden="1"/>
    <col min="8455" max="8455" width="5" hidden="1"/>
    <col min="8456" max="8456" width="1.28515625" hidden="1"/>
    <col min="8457" max="8457" width="5.42578125" hidden="1"/>
    <col min="8458" max="8458" width="2.42578125" hidden="1"/>
    <col min="8459" max="8460" width="9.42578125" hidden="1"/>
    <col min="8461" max="8461" width="18.85546875" hidden="1"/>
    <col min="8462" max="8462" width="1.7109375" hidden="1"/>
    <col min="8463" max="8463" width="22.28515625" hidden="1"/>
    <col min="8464" max="8464" width="10.85546875" hidden="1"/>
    <col min="8465" max="8465" width="16.28515625" hidden="1"/>
    <col min="8466" max="8466" width="1.28515625" hidden="1"/>
    <col min="8467" max="8467" width="2.28515625" hidden="1"/>
    <col min="8468" max="8708" width="10.85546875" hidden="1"/>
    <col min="8709" max="8709" width="2.28515625" hidden="1"/>
    <col min="8710" max="8710" width="1.42578125" hidden="1"/>
    <col min="8711" max="8711" width="5" hidden="1"/>
    <col min="8712" max="8712" width="1.28515625" hidden="1"/>
    <col min="8713" max="8713" width="5.42578125" hidden="1"/>
    <col min="8714" max="8714" width="2.42578125" hidden="1"/>
    <col min="8715" max="8716" width="9.42578125" hidden="1"/>
    <col min="8717" max="8717" width="18.85546875" hidden="1"/>
    <col min="8718" max="8718" width="1.7109375" hidden="1"/>
    <col min="8719" max="8719" width="22.28515625" hidden="1"/>
    <col min="8720" max="8720" width="10.85546875" hidden="1"/>
    <col min="8721" max="8721" width="16.28515625" hidden="1"/>
    <col min="8722" max="8722" width="1.28515625" hidden="1"/>
    <col min="8723" max="8723" width="2.28515625" hidden="1"/>
    <col min="8724" max="8964" width="10.85546875" hidden="1"/>
    <col min="8965" max="8965" width="2.28515625" hidden="1"/>
    <col min="8966" max="8966" width="1.42578125" hidden="1"/>
    <col min="8967" max="8967" width="5" hidden="1"/>
    <col min="8968" max="8968" width="1.28515625" hidden="1"/>
    <col min="8969" max="8969" width="5.42578125" hidden="1"/>
    <col min="8970" max="8970" width="2.42578125" hidden="1"/>
    <col min="8971" max="8972" width="9.42578125" hidden="1"/>
    <col min="8973" max="8973" width="18.85546875" hidden="1"/>
    <col min="8974" max="8974" width="1.7109375" hidden="1"/>
    <col min="8975" max="8975" width="22.28515625" hidden="1"/>
    <col min="8976" max="8976" width="10.85546875" hidden="1"/>
    <col min="8977" max="8977" width="16.28515625" hidden="1"/>
    <col min="8978" max="8978" width="1.28515625" hidden="1"/>
    <col min="8979" max="8979" width="2.28515625" hidden="1"/>
    <col min="8980" max="9220" width="10.85546875" hidden="1"/>
    <col min="9221" max="9221" width="2.28515625" hidden="1"/>
    <col min="9222" max="9222" width="1.42578125" hidden="1"/>
    <col min="9223" max="9223" width="5" hidden="1"/>
    <col min="9224" max="9224" width="1.28515625" hidden="1"/>
    <col min="9225" max="9225" width="5.42578125" hidden="1"/>
    <col min="9226" max="9226" width="2.42578125" hidden="1"/>
    <col min="9227" max="9228" width="9.42578125" hidden="1"/>
    <col min="9229" max="9229" width="18.85546875" hidden="1"/>
    <col min="9230" max="9230" width="1.7109375" hidden="1"/>
    <col min="9231" max="9231" width="22.28515625" hidden="1"/>
    <col min="9232" max="9232" width="10.85546875" hidden="1"/>
    <col min="9233" max="9233" width="16.28515625" hidden="1"/>
    <col min="9234" max="9234" width="1.28515625" hidden="1"/>
    <col min="9235" max="9235" width="2.28515625" hidden="1"/>
    <col min="9236" max="9476" width="10.85546875" hidden="1"/>
    <col min="9477" max="9477" width="2.28515625" hidden="1"/>
    <col min="9478" max="9478" width="1.42578125" hidden="1"/>
    <col min="9479" max="9479" width="5" hidden="1"/>
    <col min="9480" max="9480" width="1.28515625" hidden="1"/>
    <col min="9481" max="9481" width="5.42578125" hidden="1"/>
    <col min="9482" max="9482" width="2.42578125" hidden="1"/>
    <col min="9483" max="9484" width="9.42578125" hidden="1"/>
    <col min="9485" max="9485" width="18.85546875" hidden="1"/>
    <col min="9486" max="9486" width="1.7109375" hidden="1"/>
    <col min="9487" max="9487" width="22.28515625" hidden="1"/>
    <col min="9488" max="9488" width="10.85546875" hidden="1"/>
    <col min="9489" max="9489" width="16.28515625" hidden="1"/>
    <col min="9490" max="9490" width="1.28515625" hidden="1"/>
    <col min="9491" max="9491" width="2.28515625" hidden="1"/>
    <col min="9492" max="9732" width="10.85546875" hidden="1"/>
    <col min="9733" max="9733" width="2.28515625" hidden="1"/>
    <col min="9734" max="9734" width="1.42578125" hidden="1"/>
    <col min="9735" max="9735" width="5" hidden="1"/>
    <col min="9736" max="9736" width="1.28515625" hidden="1"/>
    <col min="9737" max="9737" width="5.42578125" hidden="1"/>
    <col min="9738" max="9738" width="2.42578125" hidden="1"/>
    <col min="9739" max="9740" width="9.42578125" hidden="1"/>
    <col min="9741" max="9741" width="18.85546875" hidden="1"/>
    <col min="9742" max="9742" width="1.7109375" hidden="1"/>
    <col min="9743" max="9743" width="22.28515625" hidden="1"/>
    <col min="9744" max="9744" width="10.85546875" hidden="1"/>
    <col min="9745" max="9745" width="16.28515625" hidden="1"/>
    <col min="9746" max="9746" width="1.28515625" hidden="1"/>
    <col min="9747" max="9747" width="2.28515625" hidden="1"/>
    <col min="9748" max="9988" width="10.85546875" hidden="1"/>
    <col min="9989" max="9989" width="2.28515625" hidden="1"/>
    <col min="9990" max="9990" width="1.42578125" hidden="1"/>
    <col min="9991" max="9991" width="5" hidden="1"/>
    <col min="9992" max="9992" width="1.28515625" hidden="1"/>
    <col min="9993" max="9993" width="5.42578125" hidden="1"/>
    <col min="9994" max="9994" width="2.42578125" hidden="1"/>
    <col min="9995" max="9996" width="9.42578125" hidden="1"/>
    <col min="9997" max="9997" width="18.85546875" hidden="1"/>
    <col min="9998" max="9998" width="1.7109375" hidden="1"/>
    <col min="9999" max="9999" width="22.28515625" hidden="1"/>
    <col min="10000" max="10000" width="10.85546875" hidden="1"/>
    <col min="10001" max="10001" width="16.28515625" hidden="1"/>
    <col min="10002" max="10002" width="1.28515625" hidden="1"/>
    <col min="10003" max="10003" width="2.28515625" hidden="1"/>
    <col min="10004" max="10244" width="10.85546875" hidden="1"/>
    <col min="10245" max="10245" width="2.28515625" hidden="1"/>
    <col min="10246" max="10246" width="1.42578125" hidden="1"/>
    <col min="10247" max="10247" width="5" hidden="1"/>
    <col min="10248" max="10248" width="1.28515625" hidden="1"/>
    <col min="10249" max="10249" width="5.42578125" hidden="1"/>
    <col min="10250" max="10250" width="2.42578125" hidden="1"/>
    <col min="10251" max="10252" width="9.42578125" hidden="1"/>
    <col min="10253" max="10253" width="18.85546875" hidden="1"/>
    <col min="10254" max="10254" width="1.7109375" hidden="1"/>
    <col min="10255" max="10255" width="22.28515625" hidden="1"/>
    <col min="10256" max="10256" width="10.85546875" hidden="1"/>
    <col min="10257" max="10257" width="16.28515625" hidden="1"/>
    <col min="10258" max="10258" width="1.28515625" hidden="1"/>
    <col min="10259" max="10259" width="2.28515625" hidden="1"/>
    <col min="10260" max="10500" width="10.85546875" hidden="1"/>
    <col min="10501" max="10501" width="2.28515625" hidden="1"/>
    <col min="10502" max="10502" width="1.42578125" hidden="1"/>
    <col min="10503" max="10503" width="5" hidden="1"/>
    <col min="10504" max="10504" width="1.28515625" hidden="1"/>
    <col min="10505" max="10505" width="5.42578125" hidden="1"/>
    <col min="10506" max="10506" width="2.42578125" hidden="1"/>
    <col min="10507" max="10508" width="9.42578125" hidden="1"/>
    <col min="10509" max="10509" width="18.85546875" hidden="1"/>
    <col min="10510" max="10510" width="1.7109375" hidden="1"/>
    <col min="10511" max="10511" width="22.28515625" hidden="1"/>
    <col min="10512" max="10512" width="10.85546875" hidden="1"/>
    <col min="10513" max="10513" width="16.28515625" hidden="1"/>
    <col min="10514" max="10514" width="1.28515625" hidden="1"/>
    <col min="10515" max="10515" width="2.28515625" hidden="1"/>
    <col min="10516" max="10756" width="10.85546875" hidden="1"/>
    <col min="10757" max="10757" width="2.28515625" hidden="1"/>
    <col min="10758" max="10758" width="1.42578125" hidden="1"/>
    <col min="10759" max="10759" width="5" hidden="1"/>
    <col min="10760" max="10760" width="1.28515625" hidden="1"/>
    <col min="10761" max="10761" width="5.42578125" hidden="1"/>
    <col min="10762" max="10762" width="2.42578125" hidden="1"/>
    <col min="10763" max="10764" width="9.42578125" hidden="1"/>
    <col min="10765" max="10765" width="18.85546875" hidden="1"/>
    <col min="10766" max="10766" width="1.7109375" hidden="1"/>
    <col min="10767" max="10767" width="22.28515625" hidden="1"/>
    <col min="10768" max="10768" width="10.85546875" hidden="1"/>
    <col min="10769" max="10769" width="16.28515625" hidden="1"/>
    <col min="10770" max="10770" width="1.28515625" hidden="1"/>
    <col min="10771" max="10771" width="2.28515625" hidden="1"/>
    <col min="10772" max="11012" width="10.85546875" hidden="1"/>
    <col min="11013" max="11013" width="2.28515625" hidden="1"/>
    <col min="11014" max="11014" width="1.42578125" hidden="1"/>
    <col min="11015" max="11015" width="5" hidden="1"/>
    <col min="11016" max="11016" width="1.28515625" hidden="1"/>
    <col min="11017" max="11017" width="5.42578125" hidden="1"/>
    <col min="11018" max="11018" width="2.42578125" hidden="1"/>
    <col min="11019" max="11020" width="9.42578125" hidden="1"/>
    <col min="11021" max="11021" width="18.85546875" hidden="1"/>
    <col min="11022" max="11022" width="1.7109375" hidden="1"/>
    <col min="11023" max="11023" width="22.28515625" hidden="1"/>
    <col min="11024" max="11024" width="10.85546875" hidden="1"/>
    <col min="11025" max="11025" width="16.28515625" hidden="1"/>
    <col min="11026" max="11026" width="1.28515625" hidden="1"/>
    <col min="11027" max="11027" width="2.28515625" hidden="1"/>
    <col min="11028" max="11268" width="10.85546875" hidden="1"/>
    <col min="11269" max="11269" width="2.28515625" hidden="1"/>
    <col min="11270" max="11270" width="1.42578125" hidden="1"/>
    <col min="11271" max="11271" width="5" hidden="1"/>
    <col min="11272" max="11272" width="1.28515625" hidden="1"/>
    <col min="11273" max="11273" width="5.42578125" hidden="1"/>
    <col min="11274" max="11274" width="2.42578125" hidden="1"/>
    <col min="11275" max="11276" width="9.42578125" hidden="1"/>
    <col min="11277" max="11277" width="18.85546875" hidden="1"/>
    <col min="11278" max="11278" width="1.7109375" hidden="1"/>
    <col min="11279" max="11279" width="22.28515625" hidden="1"/>
    <col min="11280" max="11280" width="10.85546875" hidden="1"/>
    <col min="11281" max="11281" width="16.28515625" hidden="1"/>
    <col min="11282" max="11282" width="1.28515625" hidden="1"/>
    <col min="11283" max="11283" width="2.28515625" hidden="1"/>
    <col min="11284" max="11524" width="10.85546875" hidden="1"/>
    <col min="11525" max="11525" width="2.28515625" hidden="1"/>
    <col min="11526" max="11526" width="1.42578125" hidden="1"/>
    <col min="11527" max="11527" width="5" hidden="1"/>
    <col min="11528" max="11528" width="1.28515625" hidden="1"/>
    <col min="11529" max="11529" width="5.42578125" hidden="1"/>
    <col min="11530" max="11530" width="2.42578125" hidden="1"/>
    <col min="11531" max="11532" width="9.42578125" hidden="1"/>
    <col min="11533" max="11533" width="18.85546875" hidden="1"/>
    <col min="11534" max="11534" width="1.7109375" hidden="1"/>
    <col min="11535" max="11535" width="22.28515625" hidden="1"/>
    <col min="11536" max="11536" width="10.85546875" hidden="1"/>
    <col min="11537" max="11537" width="16.28515625" hidden="1"/>
    <col min="11538" max="11538" width="1.28515625" hidden="1"/>
    <col min="11539" max="11539" width="2.28515625" hidden="1"/>
    <col min="11540" max="11780" width="10.85546875" hidden="1"/>
    <col min="11781" max="11781" width="2.28515625" hidden="1"/>
    <col min="11782" max="11782" width="1.42578125" hidden="1"/>
    <col min="11783" max="11783" width="5" hidden="1"/>
    <col min="11784" max="11784" width="1.28515625" hidden="1"/>
    <col min="11785" max="11785" width="5.42578125" hidden="1"/>
    <col min="11786" max="11786" width="2.42578125" hidden="1"/>
    <col min="11787" max="11788" width="9.42578125" hidden="1"/>
    <col min="11789" max="11789" width="18.85546875" hidden="1"/>
    <col min="11790" max="11790" width="1.7109375" hidden="1"/>
    <col min="11791" max="11791" width="22.28515625" hidden="1"/>
    <col min="11792" max="11792" width="10.85546875" hidden="1"/>
    <col min="11793" max="11793" width="16.28515625" hidden="1"/>
    <col min="11794" max="11794" width="1.28515625" hidden="1"/>
    <col min="11795" max="11795" width="2.28515625" hidden="1"/>
    <col min="11796" max="12036" width="10.85546875" hidden="1"/>
    <col min="12037" max="12037" width="2.28515625" hidden="1"/>
    <col min="12038" max="12038" width="1.42578125" hidden="1"/>
    <col min="12039" max="12039" width="5" hidden="1"/>
    <col min="12040" max="12040" width="1.28515625" hidden="1"/>
    <col min="12041" max="12041" width="5.42578125" hidden="1"/>
    <col min="12042" max="12042" width="2.42578125" hidden="1"/>
    <col min="12043" max="12044" width="9.42578125" hidden="1"/>
    <col min="12045" max="12045" width="18.85546875" hidden="1"/>
    <col min="12046" max="12046" width="1.7109375" hidden="1"/>
    <col min="12047" max="12047" width="22.28515625" hidden="1"/>
    <col min="12048" max="12048" width="10.85546875" hidden="1"/>
    <col min="12049" max="12049" width="16.28515625" hidden="1"/>
    <col min="12050" max="12050" width="1.28515625" hidden="1"/>
    <col min="12051" max="12051" width="2.28515625" hidden="1"/>
    <col min="12052" max="12292" width="10.85546875" hidden="1"/>
    <col min="12293" max="12293" width="2.28515625" hidden="1"/>
    <col min="12294" max="12294" width="1.42578125" hidden="1"/>
    <col min="12295" max="12295" width="5" hidden="1"/>
    <col min="12296" max="12296" width="1.28515625" hidden="1"/>
    <col min="12297" max="12297" width="5.42578125" hidden="1"/>
    <col min="12298" max="12298" width="2.42578125" hidden="1"/>
    <col min="12299" max="12300" width="9.42578125" hidden="1"/>
    <col min="12301" max="12301" width="18.85546875" hidden="1"/>
    <col min="12302" max="12302" width="1.7109375" hidden="1"/>
    <col min="12303" max="12303" width="22.28515625" hidden="1"/>
    <col min="12304" max="12304" width="10.85546875" hidden="1"/>
    <col min="12305" max="12305" width="16.28515625" hidden="1"/>
    <col min="12306" max="12306" width="1.28515625" hidden="1"/>
    <col min="12307" max="12307" width="2.28515625" hidden="1"/>
    <col min="12308" max="12548" width="10.85546875" hidden="1"/>
    <col min="12549" max="12549" width="2.28515625" hidden="1"/>
    <col min="12550" max="12550" width="1.42578125" hidden="1"/>
    <col min="12551" max="12551" width="5" hidden="1"/>
    <col min="12552" max="12552" width="1.28515625" hidden="1"/>
    <col min="12553" max="12553" width="5.42578125" hidden="1"/>
    <col min="12554" max="12554" width="2.42578125" hidden="1"/>
    <col min="12555" max="12556" width="9.42578125" hidden="1"/>
    <col min="12557" max="12557" width="18.85546875" hidden="1"/>
    <col min="12558" max="12558" width="1.7109375" hidden="1"/>
    <col min="12559" max="12559" width="22.28515625" hidden="1"/>
    <col min="12560" max="12560" width="10.85546875" hidden="1"/>
    <col min="12561" max="12561" width="16.28515625" hidden="1"/>
    <col min="12562" max="12562" width="1.28515625" hidden="1"/>
    <col min="12563" max="12563" width="2.28515625" hidden="1"/>
    <col min="12564" max="12804" width="10.85546875" hidden="1"/>
    <col min="12805" max="12805" width="2.28515625" hidden="1"/>
    <col min="12806" max="12806" width="1.42578125" hidden="1"/>
    <col min="12807" max="12807" width="5" hidden="1"/>
    <col min="12808" max="12808" width="1.28515625" hidden="1"/>
    <col min="12809" max="12809" width="5.42578125" hidden="1"/>
    <col min="12810" max="12810" width="2.42578125" hidden="1"/>
    <col min="12811" max="12812" width="9.42578125" hidden="1"/>
    <col min="12813" max="12813" width="18.85546875" hidden="1"/>
    <col min="12814" max="12814" width="1.7109375" hidden="1"/>
    <col min="12815" max="12815" width="22.28515625" hidden="1"/>
    <col min="12816" max="12816" width="10.85546875" hidden="1"/>
    <col min="12817" max="12817" width="16.28515625" hidden="1"/>
    <col min="12818" max="12818" width="1.28515625" hidden="1"/>
    <col min="12819" max="12819" width="2.28515625" hidden="1"/>
    <col min="12820" max="13060" width="10.85546875" hidden="1"/>
    <col min="13061" max="13061" width="2.28515625" hidden="1"/>
    <col min="13062" max="13062" width="1.42578125" hidden="1"/>
    <col min="13063" max="13063" width="5" hidden="1"/>
    <col min="13064" max="13064" width="1.28515625" hidden="1"/>
    <col min="13065" max="13065" width="5.42578125" hidden="1"/>
    <col min="13066" max="13066" width="2.42578125" hidden="1"/>
    <col min="13067" max="13068" width="9.42578125" hidden="1"/>
    <col min="13069" max="13069" width="18.85546875" hidden="1"/>
    <col min="13070" max="13070" width="1.7109375" hidden="1"/>
    <col min="13071" max="13071" width="22.28515625" hidden="1"/>
    <col min="13072" max="13072" width="10.85546875" hidden="1"/>
    <col min="13073" max="13073" width="16.28515625" hidden="1"/>
    <col min="13074" max="13074" width="1.28515625" hidden="1"/>
    <col min="13075" max="13075" width="2.28515625" hidden="1"/>
    <col min="13076" max="13316" width="10.85546875" hidden="1"/>
    <col min="13317" max="13317" width="2.28515625" hidden="1"/>
    <col min="13318" max="13318" width="1.42578125" hidden="1"/>
    <col min="13319" max="13319" width="5" hidden="1"/>
    <col min="13320" max="13320" width="1.28515625" hidden="1"/>
    <col min="13321" max="13321" width="5.42578125" hidden="1"/>
    <col min="13322" max="13322" width="2.42578125" hidden="1"/>
    <col min="13323" max="13324" width="9.42578125" hidden="1"/>
    <col min="13325" max="13325" width="18.85546875" hidden="1"/>
    <col min="13326" max="13326" width="1.7109375" hidden="1"/>
    <col min="13327" max="13327" width="22.28515625" hidden="1"/>
    <col min="13328" max="13328" width="10.85546875" hidden="1"/>
    <col min="13329" max="13329" width="16.28515625" hidden="1"/>
    <col min="13330" max="13330" width="1.28515625" hidden="1"/>
    <col min="13331" max="13331" width="2.28515625" hidden="1"/>
    <col min="13332" max="13572" width="10.85546875" hidden="1"/>
    <col min="13573" max="13573" width="2.28515625" hidden="1"/>
    <col min="13574" max="13574" width="1.42578125" hidden="1"/>
    <col min="13575" max="13575" width="5" hidden="1"/>
    <col min="13576" max="13576" width="1.28515625" hidden="1"/>
    <col min="13577" max="13577" width="5.42578125" hidden="1"/>
    <col min="13578" max="13578" width="2.42578125" hidden="1"/>
    <col min="13579" max="13580" width="9.42578125" hidden="1"/>
    <col min="13581" max="13581" width="18.85546875" hidden="1"/>
    <col min="13582" max="13582" width="1.7109375" hidden="1"/>
    <col min="13583" max="13583" width="22.28515625" hidden="1"/>
    <col min="13584" max="13584" width="10.85546875" hidden="1"/>
    <col min="13585" max="13585" width="16.28515625" hidden="1"/>
    <col min="13586" max="13586" width="1.28515625" hidden="1"/>
    <col min="13587" max="13587" width="2.28515625" hidden="1"/>
    <col min="13588" max="13828" width="10.85546875" hidden="1"/>
    <col min="13829" max="13829" width="2.28515625" hidden="1"/>
    <col min="13830" max="13830" width="1.42578125" hidden="1"/>
    <col min="13831" max="13831" width="5" hidden="1"/>
    <col min="13832" max="13832" width="1.28515625" hidden="1"/>
    <col min="13833" max="13833" width="5.42578125" hidden="1"/>
    <col min="13834" max="13834" width="2.42578125" hidden="1"/>
    <col min="13835" max="13836" width="9.42578125" hidden="1"/>
    <col min="13837" max="13837" width="18.85546875" hidden="1"/>
    <col min="13838" max="13838" width="1.7109375" hidden="1"/>
    <col min="13839" max="13839" width="22.28515625" hidden="1"/>
    <col min="13840" max="13840" width="10.85546875" hidden="1"/>
    <col min="13841" max="13841" width="16.28515625" hidden="1"/>
    <col min="13842" max="13842" width="1.28515625" hidden="1"/>
    <col min="13843" max="13843" width="2.28515625" hidden="1"/>
    <col min="13844" max="14084" width="10.85546875" hidden="1"/>
    <col min="14085" max="14085" width="2.28515625" hidden="1"/>
    <col min="14086" max="14086" width="1.42578125" hidden="1"/>
    <col min="14087" max="14087" width="5" hidden="1"/>
    <col min="14088" max="14088" width="1.28515625" hidden="1"/>
    <col min="14089" max="14089" width="5.42578125" hidden="1"/>
    <col min="14090" max="14090" width="2.42578125" hidden="1"/>
    <col min="14091" max="14092" width="9.42578125" hidden="1"/>
    <col min="14093" max="14093" width="18.85546875" hidden="1"/>
    <col min="14094" max="14094" width="1.7109375" hidden="1"/>
    <col min="14095" max="14095" width="22.28515625" hidden="1"/>
    <col min="14096" max="14096" width="10.85546875" hidden="1"/>
    <col min="14097" max="14097" width="16.28515625" hidden="1"/>
    <col min="14098" max="14098" width="1.28515625" hidden="1"/>
    <col min="14099" max="14099" width="2.28515625" hidden="1"/>
    <col min="14100" max="14340" width="10.85546875" hidden="1"/>
    <col min="14341" max="14341" width="2.28515625" hidden="1"/>
    <col min="14342" max="14342" width="1.42578125" hidden="1"/>
    <col min="14343" max="14343" width="5" hidden="1"/>
    <col min="14344" max="14344" width="1.28515625" hidden="1"/>
    <col min="14345" max="14345" width="5.42578125" hidden="1"/>
    <col min="14346" max="14346" width="2.42578125" hidden="1"/>
    <col min="14347" max="14348" width="9.42578125" hidden="1"/>
    <col min="14349" max="14349" width="18.85546875" hidden="1"/>
    <col min="14350" max="14350" width="1.7109375" hidden="1"/>
    <col min="14351" max="14351" width="22.28515625" hidden="1"/>
    <col min="14352" max="14352" width="10.85546875" hidden="1"/>
    <col min="14353" max="14353" width="16.28515625" hidden="1"/>
    <col min="14354" max="14354" width="1.28515625" hidden="1"/>
    <col min="14355" max="14355" width="2.28515625" hidden="1"/>
    <col min="14356" max="14596" width="10.85546875" hidden="1"/>
    <col min="14597" max="14597" width="2.28515625" hidden="1"/>
    <col min="14598" max="14598" width="1.42578125" hidden="1"/>
    <col min="14599" max="14599" width="5" hidden="1"/>
    <col min="14600" max="14600" width="1.28515625" hidden="1"/>
    <col min="14601" max="14601" width="5.42578125" hidden="1"/>
    <col min="14602" max="14602" width="2.42578125" hidden="1"/>
    <col min="14603" max="14604" width="9.42578125" hidden="1"/>
    <col min="14605" max="14605" width="18.85546875" hidden="1"/>
    <col min="14606" max="14606" width="1.7109375" hidden="1"/>
    <col min="14607" max="14607" width="22.28515625" hidden="1"/>
    <col min="14608" max="14608" width="10.85546875" hidden="1"/>
    <col min="14609" max="14609" width="16.28515625" hidden="1"/>
    <col min="14610" max="14610" width="1.28515625" hidden="1"/>
    <col min="14611" max="14611" width="2.28515625" hidden="1"/>
    <col min="14612" max="14852" width="10.85546875" hidden="1"/>
    <col min="14853" max="14853" width="2.28515625" hidden="1"/>
    <col min="14854" max="14854" width="1.42578125" hidden="1"/>
    <col min="14855" max="14855" width="5" hidden="1"/>
    <col min="14856" max="14856" width="1.28515625" hidden="1"/>
    <col min="14857" max="14857" width="5.42578125" hidden="1"/>
    <col min="14858" max="14858" width="2.42578125" hidden="1"/>
    <col min="14859" max="14860" width="9.42578125" hidden="1"/>
    <col min="14861" max="14861" width="18.85546875" hidden="1"/>
    <col min="14862" max="14862" width="1.7109375" hidden="1"/>
    <col min="14863" max="14863" width="22.28515625" hidden="1"/>
    <col min="14864" max="14864" width="10.85546875" hidden="1"/>
    <col min="14865" max="14865" width="16.28515625" hidden="1"/>
    <col min="14866" max="14866" width="1.28515625" hidden="1"/>
    <col min="14867" max="14867" width="2.28515625" hidden="1"/>
    <col min="14868" max="15108" width="10.85546875" hidden="1"/>
    <col min="15109" max="15109" width="2.28515625" hidden="1"/>
    <col min="15110" max="15110" width="1.42578125" hidden="1"/>
    <col min="15111" max="15111" width="5" hidden="1"/>
    <col min="15112" max="15112" width="1.28515625" hidden="1"/>
    <col min="15113" max="15113" width="5.42578125" hidden="1"/>
    <col min="15114" max="15114" width="2.42578125" hidden="1"/>
    <col min="15115" max="15116" width="9.42578125" hidden="1"/>
    <col min="15117" max="15117" width="18.85546875" hidden="1"/>
    <col min="15118" max="15118" width="1.7109375" hidden="1"/>
    <col min="15119" max="15119" width="22.28515625" hidden="1"/>
    <col min="15120" max="15120" width="10.85546875" hidden="1"/>
    <col min="15121" max="15121" width="16.28515625" hidden="1"/>
    <col min="15122" max="15122" width="1.28515625" hidden="1"/>
    <col min="15123" max="15123" width="2.28515625" hidden="1"/>
    <col min="15124" max="15364" width="10.85546875" hidden="1"/>
    <col min="15365" max="15365" width="2.28515625" hidden="1"/>
    <col min="15366" max="15366" width="1.42578125" hidden="1"/>
    <col min="15367" max="15367" width="5" hidden="1"/>
    <col min="15368" max="15368" width="1.28515625" hidden="1"/>
    <col min="15369" max="15369" width="5.42578125" hidden="1"/>
    <col min="15370" max="15370" width="2.42578125" hidden="1"/>
    <col min="15371" max="15372" width="9.42578125" hidden="1"/>
    <col min="15373" max="15373" width="18.85546875" hidden="1"/>
    <col min="15374" max="15374" width="1.7109375" hidden="1"/>
    <col min="15375" max="15375" width="22.28515625" hidden="1"/>
    <col min="15376" max="15376" width="10.85546875" hidden="1"/>
    <col min="15377" max="15377" width="16.28515625" hidden="1"/>
    <col min="15378" max="15378" width="1.28515625" hidden="1"/>
    <col min="15379" max="15379" width="2.28515625" hidden="1"/>
    <col min="15380" max="15620" width="10.85546875" hidden="1"/>
    <col min="15621" max="15621" width="2.28515625" hidden="1"/>
    <col min="15622" max="15622" width="1.42578125" hidden="1"/>
    <col min="15623" max="15623" width="5" hidden="1"/>
    <col min="15624" max="15624" width="1.28515625" hidden="1"/>
    <col min="15625" max="15625" width="5.42578125" hidden="1"/>
    <col min="15626" max="15626" width="2.42578125" hidden="1"/>
    <col min="15627" max="15628" width="9.42578125" hidden="1"/>
    <col min="15629" max="15629" width="18.85546875" hidden="1"/>
    <col min="15630" max="15630" width="1.7109375" hidden="1"/>
    <col min="15631" max="15631" width="22.28515625" hidden="1"/>
    <col min="15632" max="15632" width="10.85546875" hidden="1"/>
    <col min="15633" max="15633" width="16.28515625" hidden="1"/>
    <col min="15634" max="15634" width="1.28515625" hidden="1"/>
    <col min="15635" max="15635" width="2.28515625" hidden="1"/>
    <col min="15636" max="15876" width="10.85546875" hidden="1"/>
    <col min="15877" max="15877" width="2.28515625" hidden="1"/>
    <col min="15878" max="15878" width="1.42578125" hidden="1"/>
    <col min="15879" max="15879" width="5" hidden="1"/>
    <col min="15880" max="15880" width="1.28515625" hidden="1"/>
    <col min="15881" max="15881" width="5.42578125" hidden="1"/>
    <col min="15882" max="15882" width="2.42578125" hidden="1"/>
    <col min="15883" max="15884" width="9.42578125" hidden="1"/>
    <col min="15885" max="15885" width="18.85546875" hidden="1"/>
    <col min="15886" max="15886" width="1.7109375" hidden="1"/>
    <col min="15887" max="15887" width="22.28515625" hidden="1"/>
    <col min="15888" max="15888" width="10.85546875" hidden="1"/>
    <col min="15889" max="15889" width="16.28515625" hidden="1"/>
    <col min="15890" max="15890" width="1.28515625" hidden="1"/>
    <col min="15891" max="15891" width="2.28515625" hidden="1"/>
    <col min="15892" max="16132" width="10.85546875" hidden="1"/>
    <col min="16133" max="16133" width="2.28515625" hidden="1"/>
    <col min="16134" max="16134" width="1.42578125" hidden="1"/>
    <col min="16135" max="16135" width="5" hidden="1"/>
    <col min="16136" max="16136" width="1.28515625" hidden="1"/>
    <col min="16137" max="16137" width="5.42578125" hidden="1"/>
    <col min="16138" max="16138" width="2.42578125" hidden="1"/>
    <col min="16139" max="16140" width="9.42578125" hidden="1"/>
    <col min="16141" max="16141" width="18.85546875" hidden="1"/>
    <col min="16142" max="16142" width="1.7109375" hidden="1"/>
    <col min="16143" max="16143" width="22.28515625" hidden="1"/>
    <col min="16144" max="16144" width="10.85546875" hidden="1"/>
    <col min="16145" max="16145" width="16.28515625" hidden="1"/>
    <col min="16146" max="16146" width="1.28515625" hidden="1"/>
    <col min="16147" max="16147" width="2.28515625" hidden="1"/>
    <col min="16148" max="16384" width="10.85546875" hidden="1"/>
  </cols>
  <sheetData>
    <row r="1" spans="1:19" ht="30.75" customHeight="1" x14ac:dyDescent="0.2">
      <c r="A1" s="161" t="str">
        <f>IF(Form!T2="deutsch",Übersetzung!B48,Übersetzung!C48)</f>
        <v>VQ-L008 Herstellbarkeitsanalyse
Erläuterungen</v>
      </c>
      <c r="B1" s="133"/>
      <c r="C1" s="133"/>
      <c r="D1" s="133"/>
      <c r="E1" s="133"/>
      <c r="F1" s="133"/>
      <c r="G1" s="133"/>
      <c r="H1" s="133"/>
      <c r="I1" s="133"/>
      <c r="J1" s="133"/>
      <c r="K1" s="133"/>
      <c r="L1" s="133"/>
      <c r="M1" s="133"/>
      <c r="N1" s="133"/>
      <c r="O1" s="133"/>
      <c r="P1" s="133"/>
      <c r="Q1" s="133"/>
      <c r="R1" s="133"/>
      <c r="S1" s="134"/>
    </row>
    <row r="2" spans="1:19" ht="27" customHeight="1" x14ac:dyDescent="0.2">
      <c r="A2" s="135"/>
      <c r="B2" s="136"/>
      <c r="C2" s="136"/>
      <c r="D2" s="136"/>
      <c r="E2" s="136"/>
      <c r="F2" s="136"/>
      <c r="G2" s="136"/>
      <c r="H2" s="136"/>
      <c r="I2" s="136"/>
      <c r="J2" s="136"/>
      <c r="K2" s="136"/>
      <c r="L2" s="136"/>
      <c r="M2" s="136"/>
      <c r="N2" s="136"/>
      <c r="O2" s="136"/>
      <c r="P2" s="136"/>
      <c r="Q2" s="136"/>
      <c r="R2" s="136"/>
      <c r="S2" s="137"/>
    </row>
    <row r="3" spans="1:19" s="27" customFormat="1" ht="6" customHeight="1" x14ac:dyDescent="0.2">
      <c r="A3" s="59"/>
      <c r="B3" s="60"/>
      <c r="C3" s="60"/>
      <c r="D3" s="60"/>
      <c r="E3" s="60"/>
      <c r="F3" s="60"/>
      <c r="G3" s="60"/>
      <c r="H3" s="60"/>
      <c r="I3" s="60"/>
      <c r="J3" s="60"/>
      <c r="K3" s="60"/>
      <c r="L3" s="60"/>
      <c r="M3" s="60"/>
      <c r="N3" s="60"/>
      <c r="O3" s="60"/>
      <c r="P3" s="60"/>
      <c r="Q3" s="60"/>
      <c r="R3" s="60"/>
      <c r="S3" s="99"/>
    </row>
    <row r="4" spans="1:19" ht="0.75" customHeight="1" x14ac:dyDescent="0.2">
      <c r="A4" s="61"/>
      <c r="B4" s="2"/>
      <c r="C4" s="2"/>
      <c r="D4" s="2"/>
      <c r="E4" s="2"/>
      <c r="F4" s="2"/>
      <c r="G4" s="2"/>
      <c r="H4" s="2"/>
      <c r="I4" s="2"/>
      <c r="J4" s="2"/>
      <c r="K4" s="2"/>
      <c r="L4" s="2"/>
      <c r="M4" s="2"/>
      <c r="N4" s="2"/>
      <c r="O4" s="2"/>
      <c r="P4" s="2"/>
      <c r="Q4" s="2"/>
      <c r="R4" s="2"/>
      <c r="S4" s="39"/>
    </row>
    <row r="5" spans="1:19" ht="4.5" customHeight="1" x14ac:dyDescent="0.2">
      <c r="A5" s="62"/>
      <c r="S5" s="40"/>
    </row>
    <row r="6" spans="1:19" ht="8.25" customHeight="1" x14ac:dyDescent="0.2">
      <c r="A6" s="62"/>
      <c r="B6" s="73"/>
      <c r="C6" s="73"/>
      <c r="D6" s="73"/>
      <c r="E6" s="73"/>
      <c r="F6" s="73"/>
      <c r="G6" s="73"/>
      <c r="H6" s="73"/>
      <c r="I6" s="73"/>
      <c r="J6" s="73"/>
      <c r="K6" s="73"/>
      <c r="L6" s="73"/>
      <c r="M6" s="73"/>
      <c r="N6" s="73"/>
      <c r="O6" s="73" t="s">
        <v>29</v>
      </c>
      <c r="P6" s="73"/>
      <c r="Q6" s="73"/>
      <c r="R6" s="73"/>
      <c r="S6" s="40"/>
    </row>
    <row r="7" spans="1:19" ht="15.75" customHeight="1" x14ac:dyDescent="0.2">
      <c r="A7" s="62"/>
      <c r="B7" s="7"/>
      <c r="C7" s="123"/>
      <c r="D7" s="123"/>
      <c r="E7" s="63"/>
      <c r="F7" s="64"/>
      <c r="G7" s="65"/>
      <c r="H7" s="65"/>
      <c r="I7" s="65"/>
      <c r="J7" s="65"/>
      <c r="K7" s="65"/>
      <c r="L7" s="65"/>
      <c r="M7" s="124"/>
      <c r="N7" s="124"/>
      <c r="O7" s="124"/>
      <c r="P7" s="124"/>
      <c r="Q7" s="124"/>
      <c r="R7" s="64"/>
      <c r="S7" s="40"/>
    </row>
    <row r="8" spans="1:19" ht="15.75" customHeight="1" x14ac:dyDescent="0.2">
      <c r="A8" s="62"/>
      <c r="B8" s="7"/>
      <c r="C8" s="64" t="str">
        <f>Form!C9</f>
        <v>Lieferant:</v>
      </c>
      <c r="E8" s="170" t="str">
        <f>IF(Form!E9:G9&lt;&gt;"",Form!E9:G9,"")</f>
        <v/>
      </c>
      <c r="F8" s="171"/>
      <c r="G8" s="172"/>
      <c r="H8" s="64"/>
      <c r="I8" s="64" t="str">
        <f>Form!I9</f>
        <v>Geschäftspartnernr.:</v>
      </c>
      <c r="J8" s="64"/>
      <c r="K8" s="164" t="str">
        <f>IF(Form!K9:N9&lt;&gt;"",Form!K9:N9,"")</f>
        <v/>
      </c>
      <c r="L8" s="165"/>
      <c r="M8" s="165"/>
      <c r="N8" s="166"/>
      <c r="R8" s="64"/>
      <c r="S8" s="40"/>
    </row>
    <row r="9" spans="1:19" ht="15.75" customHeight="1" x14ac:dyDescent="0.2">
      <c r="A9" s="62"/>
      <c r="B9" s="7"/>
      <c r="E9" s="173"/>
      <c r="F9" s="174"/>
      <c r="G9" s="175"/>
      <c r="R9" s="64"/>
      <c r="S9" s="40"/>
    </row>
    <row r="10" spans="1:19" ht="15.75" customHeight="1" x14ac:dyDescent="0.2">
      <c r="A10" s="62"/>
      <c r="B10" s="7"/>
      <c r="L10" s="3" t="s">
        <v>2</v>
      </c>
      <c r="R10" s="64"/>
      <c r="S10" s="40"/>
    </row>
    <row r="11" spans="1:19" ht="15.75" customHeight="1" x14ac:dyDescent="0.2">
      <c r="A11" s="62"/>
      <c r="B11" s="7"/>
      <c r="C11" s="64" t="str">
        <f>Form!C12</f>
        <v>Benennung:</v>
      </c>
      <c r="D11" s="7"/>
      <c r="E11" s="164" t="str">
        <f>IF(Form!E12:G12&lt;&gt;"",Form!E12:G12,"")</f>
        <v/>
      </c>
      <c r="F11" s="165"/>
      <c r="G11" s="166"/>
      <c r="H11" s="64"/>
      <c r="I11" s="64" t="str">
        <f>Form!I12</f>
        <v>DEUTZ Teile-Nr:</v>
      </c>
      <c r="J11" s="64"/>
      <c r="K11" s="167" t="str">
        <f>IF(Form!K12:N12&lt;&gt;"",Form!K12:N12,"")</f>
        <v/>
      </c>
      <c r="L11" s="168"/>
      <c r="M11" s="168"/>
      <c r="N11" s="169"/>
      <c r="O11" s="64" t="s">
        <v>4</v>
      </c>
      <c r="P11" s="7"/>
      <c r="Q11" s="50" t="str">
        <f>IF(Form!Q12&lt;&gt;"",Form!Q12,"")</f>
        <v/>
      </c>
      <c r="R11" s="64"/>
      <c r="S11" s="40"/>
    </row>
    <row r="12" spans="1:19" ht="15.75" customHeight="1" x14ac:dyDescent="0.2">
      <c r="A12" s="62"/>
      <c r="B12" s="7"/>
      <c r="E12" s="100"/>
      <c r="F12" s="100"/>
      <c r="G12" s="100"/>
      <c r="P12" s="7"/>
      <c r="R12" s="64"/>
      <c r="S12" s="40"/>
    </row>
    <row r="13" spans="1:19" ht="15.75" customHeight="1" x14ac:dyDescent="0.2">
      <c r="A13" s="62"/>
      <c r="B13" s="7"/>
      <c r="C13" s="64" t="str">
        <f>Form!C12</f>
        <v>Benennung:</v>
      </c>
      <c r="D13" s="7"/>
      <c r="E13" s="164" t="str">
        <f>IF(Form!E14:G14&lt;&gt;"",Form!E14:G14,"")</f>
        <v/>
      </c>
      <c r="F13" s="165"/>
      <c r="G13" s="166"/>
      <c r="H13" s="64"/>
      <c r="I13" s="64" t="str">
        <f>Form!I12</f>
        <v>DEUTZ Teile-Nr:</v>
      </c>
      <c r="J13" s="64"/>
      <c r="K13" s="167" t="str">
        <f>IF(Form!K14:N14&lt;&gt;"",Form!K14:N14,"")</f>
        <v/>
      </c>
      <c r="L13" s="168"/>
      <c r="M13" s="168"/>
      <c r="N13" s="169"/>
      <c r="O13" s="64" t="s">
        <v>4</v>
      </c>
      <c r="P13" s="7"/>
      <c r="Q13" s="50" t="str">
        <f>IF(Form!Q14&lt;&gt;"",Form!Q14,"")</f>
        <v/>
      </c>
      <c r="R13" s="64"/>
      <c r="S13" s="40"/>
    </row>
    <row r="14" spans="1:19" ht="15.75" customHeight="1" x14ac:dyDescent="0.2">
      <c r="A14" s="62"/>
      <c r="B14" s="7"/>
      <c r="C14" s="64"/>
      <c r="D14" s="7"/>
      <c r="E14" s="66"/>
      <c r="F14" s="64"/>
      <c r="G14" s="101"/>
      <c r="H14" s="64"/>
      <c r="I14" s="64"/>
      <c r="J14" s="64"/>
      <c r="K14" s="64"/>
      <c r="L14" s="64"/>
      <c r="M14" s="66"/>
      <c r="N14" s="66"/>
      <c r="O14" s="64"/>
      <c r="P14" s="7"/>
      <c r="Q14" s="7"/>
      <c r="R14" s="64"/>
      <c r="S14" s="40"/>
    </row>
    <row r="15" spans="1:19" ht="15.75" customHeight="1" x14ac:dyDescent="0.2">
      <c r="A15" s="62"/>
      <c r="B15" s="7"/>
      <c r="C15" s="64" t="str">
        <f>Form!C12</f>
        <v>Benennung:</v>
      </c>
      <c r="D15" s="7"/>
      <c r="E15" s="164" t="str">
        <f>IF(Form!E16:G16&lt;&gt;"",Form!E16:G16,"")</f>
        <v/>
      </c>
      <c r="F15" s="165"/>
      <c r="G15" s="166"/>
      <c r="H15" s="64"/>
      <c r="I15" s="64" t="str">
        <f>Form!I12</f>
        <v>DEUTZ Teile-Nr:</v>
      </c>
      <c r="J15" s="64"/>
      <c r="K15" s="167" t="str">
        <f>IF(Form!K16:N16&lt;&gt;"",Form!K16:N16,"")</f>
        <v/>
      </c>
      <c r="L15" s="168"/>
      <c r="M15" s="168"/>
      <c r="N15" s="169"/>
      <c r="O15" s="64" t="s">
        <v>4</v>
      </c>
      <c r="P15" s="7"/>
      <c r="Q15" s="50" t="str">
        <f>IF(Form!Q16&lt;&gt;"",Form!Q16,"")</f>
        <v/>
      </c>
      <c r="R15" s="64"/>
      <c r="S15" s="40"/>
    </row>
    <row r="16" spans="1:19" ht="15.75" customHeight="1" x14ac:dyDescent="0.2">
      <c r="A16" s="62"/>
      <c r="B16" s="7"/>
      <c r="C16" s="7"/>
      <c r="D16" s="7"/>
      <c r="E16" s="64"/>
      <c r="F16" s="64"/>
      <c r="G16" s="64"/>
      <c r="H16" s="64"/>
      <c r="I16" s="64"/>
      <c r="J16" s="64"/>
      <c r="K16" s="64"/>
      <c r="L16" s="64"/>
      <c r="M16" s="64"/>
      <c r="N16" s="64"/>
      <c r="O16" s="7"/>
      <c r="P16" s="7"/>
      <c r="Q16" s="102"/>
      <c r="R16" s="64"/>
      <c r="S16" s="40"/>
    </row>
    <row r="17" spans="1:21" x14ac:dyDescent="0.2">
      <c r="A17" s="62"/>
      <c r="B17" s="7"/>
      <c r="C17" s="162" t="str">
        <f>IF(Form!T2="deutsch",Übersetzung!B49,Übersetzung!C49)</f>
        <v>Erläuterungen/ Zusatzinformationen zur Herstellbarkeitsanalyse</v>
      </c>
      <c r="D17" s="162"/>
      <c r="E17" s="162"/>
      <c r="F17" s="162"/>
      <c r="G17" s="162"/>
      <c r="H17" s="162"/>
      <c r="I17" s="162"/>
      <c r="J17" s="162"/>
      <c r="K17" s="162"/>
      <c r="L17" s="162"/>
      <c r="M17" s="162"/>
      <c r="N17" s="162"/>
      <c r="O17" s="162"/>
      <c r="P17" s="162"/>
      <c r="Q17" s="162"/>
      <c r="R17" s="6"/>
      <c r="S17" s="40"/>
    </row>
    <row r="18" spans="1:21" ht="14.25" customHeight="1" x14ac:dyDescent="0.2">
      <c r="A18" s="62"/>
      <c r="B18" s="74"/>
      <c r="C18" s="103" t="str">
        <f>Form!C20</f>
        <v>Nr.</v>
      </c>
      <c r="E18" s="74"/>
      <c r="F18" s="6"/>
      <c r="G18" s="6"/>
      <c r="H18" s="6"/>
      <c r="I18" s="6"/>
      <c r="J18" s="6"/>
      <c r="K18" s="6"/>
      <c r="L18" s="6"/>
      <c r="M18" s="6"/>
      <c r="N18" s="6"/>
      <c r="O18" s="104"/>
      <c r="P18" s="104"/>
      <c r="Q18" s="104"/>
      <c r="R18" s="6"/>
      <c r="S18" s="40"/>
    </row>
    <row r="19" spans="1:21" ht="9" customHeight="1" x14ac:dyDescent="0.2">
      <c r="A19" s="62"/>
      <c r="B19" s="74"/>
      <c r="C19" s="103"/>
      <c r="E19" s="74"/>
      <c r="F19" s="6"/>
      <c r="G19" s="6"/>
      <c r="H19" s="6"/>
      <c r="I19" s="6"/>
      <c r="J19" s="6"/>
      <c r="K19" s="6"/>
      <c r="L19" s="6"/>
      <c r="M19" s="6"/>
      <c r="N19" s="6"/>
      <c r="O19" s="104"/>
      <c r="P19" s="104"/>
      <c r="Q19" s="104"/>
      <c r="R19" s="6"/>
      <c r="S19" s="40"/>
    </row>
    <row r="20" spans="1:21" ht="50.25" customHeight="1" x14ac:dyDescent="0.2">
      <c r="A20" s="62"/>
      <c r="B20" s="7"/>
      <c r="C20" s="28" t="s">
        <v>6</v>
      </c>
      <c r="D20" s="163"/>
      <c r="E20" s="163"/>
      <c r="F20" s="163"/>
      <c r="G20" s="163"/>
      <c r="H20" s="163"/>
      <c r="I20" s="163"/>
      <c r="J20" s="163"/>
      <c r="K20" s="163"/>
      <c r="L20" s="163"/>
      <c r="M20" s="163"/>
      <c r="N20" s="21"/>
      <c r="O20" s="105"/>
      <c r="P20" s="106"/>
      <c r="Q20" s="105"/>
      <c r="S20" s="40"/>
      <c r="U20" s="29">
        <f>D20</f>
        <v>0</v>
      </c>
    </row>
    <row r="21" spans="1:21" ht="9" customHeight="1" x14ac:dyDescent="0.2">
      <c r="A21" s="62"/>
      <c r="B21" s="7"/>
      <c r="C21" s="84"/>
      <c r="D21" s="7"/>
      <c r="E21" s="6"/>
      <c r="F21" s="6"/>
      <c r="G21" s="6"/>
      <c r="H21" s="6"/>
      <c r="I21" s="6"/>
      <c r="J21" s="6"/>
      <c r="K21" s="6"/>
      <c r="L21" s="6"/>
      <c r="M21" s="6"/>
      <c r="N21" s="6"/>
      <c r="O21" s="105"/>
      <c r="P21" s="105"/>
      <c r="Q21" s="105"/>
      <c r="R21" s="6"/>
      <c r="S21" s="40"/>
    </row>
    <row r="22" spans="1:21" ht="52.5" customHeight="1" x14ac:dyDescent="0.2">
      <c r="A22" s="62"/>
      <c r="B22" s="7"/>
      <c r="C22" s="28" t="s">
        <v>7</v>
      </c>
      <c r="D22" s="157"/>
      <c r="E22" s="157"/>
      <c r="F22" s="157"/>
      <c r="G22" s="157"/>
      <c r="H22" s="157"/>
      <c r="I22" s="157"/>
      <c r="J22" s="157"/>
      <c r="K22" s="157"/>
      <c r="L22" s="157"/>
      <c r="M22" s="157"/>
      <c r="N22" s="21"/>
      <c r="O22" s="160" t="str">
        <f>IF(Form!T2="deutsch",Übersetzung!B50,Übersetzung!C50)</f>
        <v>Material-änderung? 
=&gt; Material comparison</v>
      </c>
      <c r="P22" s="160"/>
      <c r="Q22" s="160"/>
      <c r="R22" s="160"/>
      <c r="S22" s="40"/>
      <c r="U22" s="29">
        <f>D22</f>
        <v>0</v>
      </c>
    </row>
    <row r="23" spans="1:21" ht="9" customHeight="1" x14ac:dyDescent="0.2">
      <c r="A23" s="62"/>
      <c r="B23" s="7"/>
      <c r="C23" s="84"/>
      <c r="D23" s="7"/>
      <c r="E23" s="6"/>
      <c r="F23" s="6"/>
      <c r="G23" s="6"/>
      <c r="H23" s="6"/>
      <c r="I23" s="6"/>
      <c r="J23" s="6"/>
      <c r="K23" s="6"/>
      <c r="L23" s="6"/>
      <c r="M23" s="6"/>
      <c r="N23" s="6"/>
      <c r="O23" s="105"/>
      <c r="P23" s="105"/>
      <c r="Q23" s="105"/>
      <c r="R23" s="6"/>
      <c r="S23" s="40"/>
    </row>
    <row r="24" spans="1:21" ht="52.5" customHeight="1" x14ac:dyDescent="0.2">
      <c r="A24" s="62"/>
      <c r="B24" s="7"/>
      <c r="C24" s="28" t="s">
        <v>8</v>
      </c>
      <c r="D24" s="157"/>
      <c r="E24" s="157"/>
      <c r="F24" s="157"/>
      <c r="G24" s="157"/>
      <c r="H24" s="157"/>
      <c r="I24" s="157"/>
      <c r="J24" s="157"/>
      <c r="K24" s="157"/>
      <c r="L24" s="157"/>
      <c r="M24" s="157"/>
      <c r="N24" s="21"/>
      <c r="O24" s="105"/>
      <c r="P24" s="106"/>
      <c r="Q24" s="105"/>
      <c r="S24" s="40"/>
      <c r="U24" s="29">
        <f>D24</f>
        <v>0</v>
      </c>
    </row>
    <row r="25" spans="1:21" ht="9" customHeight="1" x14ac:dyDescent="0.2">
      <c r="A25" s="62"/>
      <c r="B25" s="7"/>
      <c r="C25" s="84"/>
      <c r="D25" s="7"/>
      <c r="E25" s="6"/>
      <c r="F25" s="6"/>
      <c r="G25" s="6"/>
      <c r="H25" s="6"/>
      <c r="I25" s="6"/>
      <c r="J25" s="6"/>
      <c r="K25" s="6"/>
      <c r="L25" s="6"/>
      <c r="M25" s="6"/>
      <c r="N25" s="6"/>
      <c r="O25" s="105"/>
      <c r="P25" s="105"/>
      <c r="Q25" s="105"/>
      <c r="R25" s="6"/>
      <c r="S25" s="40"/>
    </row>
    <row r="26" spans="1:21" ht="52.15" customHeight="1" x14ac:dyDescent="0.2">
      <c r="A26" s="62"/>
      <c r="B26" s="7"/>
      <c r="C26" s="28" t="s">
        <v>9</v>
      </c>
      <c r="D26" s="157"/>
      <c r="E26" s="157"/>
      <c r="F26" s="157"/>
      <c r="G26" s="157"/>
      <c r="H26" s="157"/>
      <c r="I26" s="157"/>
      <c r="J26" s="157"/>
      <c r="K26" s="157"/>
      <c r="L26" s="157"/>
      <c r="M26" s="157"/>
      <c r="N26" s="21"/>
      <c r="O26" s="105"/>
      <c r="P26" s="106"/>
      <c r="Q26" s="105"/>
      <c r="S26" s="40"/>
      <c r="U26" s="29">
        <f>D26</f>
        <v>0</v>
      </c>
    </row>
    <row r="27" spans="1:21" ht="9" customHeight="1" x14ac:dyDescent="0.2">
      <c r="A27" s="62"/>
      <c r="B27" s="7"/>
      <c r="C27" s="84"/>
      <c r="D27" s="7"/>
      <c r="E27" s="6"/>
      <c r="F27" s="6"/>
      <c r="G27" s="6"/>
      <c r="H27" s="6"/>
      <c r="I27" s="6"/>
      <c r="J27" s="6"/>
      <c r="K27" s="6"/>
      <c r="L27" s="6"/>
      <c r="M27" s="6"/>
      <c r="N27" s="6"/>
      <c r="O27" s="105"/>
      <c r="P27" s="105"/>
      <c r="Q27" s="105"/>
      <c r="R27" s="6"/>
      <c r="S27" s="40"/>
    </row>
    <row r="28" spans="1:21" ht="52.5" customHeight="1" x14ac:dyDescent="0.2">
      <c r="A28" s="62"/>
      <c r="B28" s="7"/>
      <c r="C28" s="28" t="s">
        <v>10</v>
      </c>
      <c r="D28" s="157"/>
      <c r="E28" s="157"/>
      <c r="F28" s="157"/>
      <c r="G28" s="157"/>
      <c r="H28" s="157"/>
      <c r="I28" s="157"/>
      <c r="J28" s="157"/>
      <c r="K28" s="157"/>
      <c r="L28" s="157"/>
      <c r="M28" s="157"/>
      <c r="N28" s="21"/>
      <c r="O28" s="105"/>
      <c r="P28" s="106"/>
      <c r="Q28" s="105"/>
      <c r="S28" s="40"/>
      <c r="U28" s="29">
        <f>D28</f>
        <v>0</v>
      </c>
    </row>
    <row r="29" spans="1:21" ht="9" customHeight="1" x14ac:dyDescent="0.2">
      <c r="A29" s="62"/>
      <c r="B29" s="7"/>
      <c r="C29" s="84"/>
      <c r="D29" s="7"/>
      <c r="E29" s="6"/>
      <c r="F29" s="6"/>
      <c r="G29" s="6"/>
      <c r="H29" s="6"/>
      <c r="I29" s="6"/>
      <c r="J29" s="6"/>
      <c r="K29" s="6"/>
      <c r="L29" s="6"/>
      <c r="M29" s="6"/>
      <c r="N29" s="6"/>
      <c r="O29" s="105"/>
      <c r="P29" s="105"/>
      <c r="Q29" s="105"/>
      <c r="R29" s="6"/>
      <c r="S29" s="40"/>
    </row>
    <row r="30" spans="1:21" ht="52.5" customHeight="1" x14ac:dyDescent="0.2">
      <c r="A30" s="62"/>
      <c r="B30" s="7"/>
      <c r="C30" s="28" t="s">
        <v>11</v>
      </c>
      <c r="D30" s="157"/>
      <c r="E30" s="157"/>
      <c r="F30" s="157"/>
      <c r="G30" s="157"/>
      <c r="H30" s="157"/>
      <c r="I30" s="157"/>
      <c r="J30" s="157"/>
      <c r="K30" s="157"/>
      <c r="L30" s="157"/>
      <c r="M30" s="157"/>
      <c r="N30" s="21"/>
      <c r="O30" s="105"/>
      <c r="P30" s="106"/>
      <c r="Q30" s="105"/>
      <c r="S30" s="40"/>
      <c r="U30" s="29">
        <f>D30</f>
        <v>0</v>
      </c>
    </row>
    <row r="31" spans="1:21" ht="9" customHeight="1" x14ac:dyDescent="0.2">
      <c r="A31" s="62"/>
      <c r="B31" s="7"/>
      <c r="C31" s="84"/>
      <c r="D31" s="7"/>
      <c r="E31" s="6"/>
      <c r="F31" s="6"/>
      <c r="G31" s="6"/>
      <c r="H31" s="6"/>
      <c r="I31" s="6"/>
      <c r="J31" s="6"/>
      <c r="K31" s="6"/>
      <c r="L31" s="6"/>
      <c r="M31" s="6"/>
      <c r="N31" s="6"/>
      <c r="O31" s="105"/>
      <c r="P31" s="105"/>
      <c r="Q31" s="105"/>
      <c r="R31" s="6"/>
      <c r="S31" s="40"/>
    </row>
    <row r="32" spans="1:21" ht="52.5" customHeight="1" x14ac:dyDescent="0.2">
      <c r="A32" s="62"/>
      <c r="B32" s="7"/>
      <c r="C32" s="28" t="s">
        <v>12</v>
      </c>
      <c r="D32" s="157"/>
      <c r="E32" s="157"/>
      <c r="F32" s="157"/>
      <c r="G32" s="157"/>
      <c r="H32" s="157"/>
      <c r="I32" s="157"/>
      <c r="J32" s="157"/>
      <c r="K32" s="157"/>
      <c r="L32" s="157"/>
      <c r="M32" s="157"/>
      <c r="N32" s="21"/>
      <c r="O32" s="105"/>
      <c r="P32" s="106"/>
      <c r="Q32" s="105"/>
      <c r="R32" s="6"/>
      <c r="S32" s="40"/>
      <c r="U32" s="29">
        <f>D32</f>
        <v>0</v>
      </c>
    </row>
    <row r="33" spans="1:21" ht="9" customHeight="1" x14ac:dyDescent="0.2">
      <c r="A33" s="62"/>
      <c r="B33" s="7"/>
      <c r="C33" s="84"/>
      <c r="D33" s="7"/>
      <c r="E33" s="6"/>
      <c r="F33" s="6"/>
      <c r="G33" s="6"/>
      <c r="H33" s="6"/>
      <c r="I33" s="6"/>
      <c r="J33" s="6"/>
      <c r="K33" s="6"/>
      <c r="L33" s="6"/>
      <c r="M33" s="6"/>
      <c r="N33" s="6"/>
      <c r="O33" s="105"/>
      <c r="P33" s="105"/>
      <c r="Q33" s="105"/>
      <c r="R33" s="6"/>
      <c r="S33" s="40"/>
    </row>
    <row r="34" spans="1:21" ht="52.5" customHeight="1" x14ac:dyDescent="0.2">
      <c r="A34" s="62"/>
      <c r="B34" s="7"/>
      <c r="C34" s="28" t="s">
        <v>13</v>
      </c>
      <c r="D34" s="176"/>
      <c r="E34" s="176"/>
      <c r="F34" s="176"/>
      <c r="G34" s="176"/>
      <c r="H34" s="176"/>
      <c r="I34" s="176"/>
      <c r="J34" s="176"/>
      <c r="K34" s="176"/>
      <c r="L34" s="176"/>
      <c r="M34" s="176"/>
      <c r="N34" s="21"/>
      <c r="O34" s="105"/>
      <c r="P34" s="106"/>
      <c r="Q34" s="105"/>
      <c r="R34" s="6"/>
      <c r="S34" s="40"/>
      <c r="U34" s="29">
        <f>D34</f>
        <v>0</v>
      </c>
    </row>
    <row r="35" spans="1:21" ht="9" customHeight="1" x14ac:dyDescent="0.2">
      <c r="A35" s="62"/>
      <c r="B35" s="7"/>
      <c r="C35" s="84"/>
      <c r="D35" s="159"/>
      <c r="E35" s="159"/>
      <c r="F35" s="159"/>
      <c r="G35" s="159"/>
      <c r="H35" s="159"/>
      <c r="I35" s="159"/>
      <c r="J35" s="159"/>
      <c r="K35" s="159"/>
      <c r="L35" s="159"/>
      <c r="M35" s="159"/>
      <c r="N35" s="6"/>
      <c r="O35" s="105"/>
      <c r="P35" s="105"/>
      <c r="Q35" s="105"/>
      <c r="R35" s="6"/>
      <c r="S35" s="40"/>
    </row>
    <row r="36" spans="1:21" ht="52.5" customHeight="1" x14ac:dyDescent="0.2">
      <c r="A36" s="62"/>
      <c r="B36" s="7"/>
      <c r="C36" s="28" t="s">
        <v>14</v>
      </c>
      <c r="D36" s="176"/>
      <c r="E36" s="176"/>
      <c r="F36" s="176"/>
      <c r="G36" s="176"/>
      <c r="H36" s="176"/>
      <c r="I36" s="176"/>
      <c r="J36" s="176"/>
      <c r="K36" s="176"/>
      <c r="L36" s="176"/>
      <c r="M36" s="176"/>
      <c r="N36" s="21"/>
      <c r="O36" s="105"/>
      <c r="P36" s="106"/>
      <c r="Q36" s="105"/>
      <c r="R36" s="6"/>
      <c r="S36" s="40"/>
      <c r="U36" s="29">
        <f>D36</f>
        <v>0</v>
      </c>
    </row>
    <row r="37" spans="1:21" ht="9" customHeight="1" x14ac:dyDescent="0.2">
      <c r="A37" s="62"/>
      <c r="B37" s="7"/>
      <c r="C37" s="107"/>
      <c r="D37" s="7"/>
      <c r="E37" s="6"/>
      <c r="F37" s="6"/>
      <c r="G37" s="6"/>
      <c r="H37" s="6"/>
      <c r="I37" s="6"/>
      <c r="J37" s="6"/>
      <c r="K37" s="6"/>
      <c r="L37" s="6"/>
      <c r="M37" s="6"/>
      <c r="N37" s="6"/>
      <c r="O37" s="105"/>
      <c r="P37" s="105"/>
      <c r="Q37" s="105"/>
      <c r="R37" s="6"/>
      <c r="S37" s="40"/>
    </row>
    <row r="38" spans="1:21" ht="52.5" customHeight="1" x14ac:dyDescent="0.2">
      <c r="A38" s="62"/>
      <c r="B38" s="7"/>
      <c r="C38" s="28" t="s">
        <v>15</v>
      </c>
      <c r="D38" s="176"/>
      <c r="E38" s="176"/>
      <c r="F38" s="176"/>
      <c r="G38" s="176"/>
      <c r="H38" s="176"/>
      <c r="I38" s="176"/>
      <c r="J38" s="176"/>
      <c r="K38" s="176"/>
      <c r="L38" s="176"/>
      <c r="M38" s="176"/>
      <c r="N38" s="21"/>
      <c r="O38" s="105"/>
      <c r="P38" s="106"/>
      <c r="Q38" s="105"/>
      <c r="R38" s="6"/>
      <c r="S38" s="40"/>
      <c r="U38" s="29">
        <f>D38</f>
        <v>0</v>
      </c>
    </row>
    <row r="39" spans="1:21" ht="9" customHeight="1" x14ac:dyDescent="0.2">
      <c r="A39" s="62"/>
      <c r="B39" s="7"/>
      <c r="C39" s="107"/>
      <c r="D39" s="159"/>
      <c r="E39" s="159"/>
      <c r="F39" s="159"/>
      <c r="G39" s="159"/>
      <c r="H39" s="159"/>
      <c r="I39" s="159"/>
      <c r="J39" s="159"/>
      <c r="K39" s="159"/>
      <c r="L39" s="159"/>
      <c r="M39" s="159"/>
      <c r="N39" s="6"/>
      <c r="O39" s="105"/>
      <c r="P39" s="105"/>
      <c r="Q39" s="105"/>
      <c r="R39" s="6"/>
      <c r="S39" s="40"/>
    </row>
    <row r="40" spans="1:21" ht="52.5" customHeight="1" x14ac:dyDescent="0.2">
      <c r="A40" s="62"/>
      <c r="B40" s="7"/>
      <c r="C40" s="30" t="s">
        <v>16</v>
      </c>
      <c r="D40" s="154"/>
      <c r="E40" s="155"/>
      <c r="F40" s="155"/>
      <c r="G40" s="155"/>
      <c r="H40" s="155"/>
      <c r="I40" s="155"/>
      <c r="J40" s="155"/>
      <c r="K40" s="155"/>
      <c r="L40" s="155"/>
      <c r="M40" s="156"/>
      <c r="N40" s="31"/>
      <c r="O40" s="105"/>
      <c r="P40" s="106"/>
      <c r="Q40" s="105"/>
      <c r="R40" s="6"/>
      <c r="S40" s="40"/>
      <c r="U40" s="29">
        <f>D40</f>
        <v>0</v>
      </c>
    </row>
    <row r="41" spans="1:21" ht="9" customHeight="1" x14ac:dyDescent="0.2">
      <c r="A41" s="62"/>
      <c r="B41" s="7"/>
      <c r="C41" s="107"/>
      <c r="D41" s="159"/>
      <c r="E41" s="159"/>
      <c r="F41" s="159"/>
      <c r="G41" s="159"/>
      <c r="H41" s="159"/>
      <c r="I41" s="159"/>
      <c r="J41" s="159"/>
      <c r="K41" s="159"/>
      <c r="L41" s="159"/>
      <c r="M41" s="159"/>
      <c r="N41" s="6"/>
      <c r="O41" s="158"/>
      <c r="P41" s="158"/>
      <c r="Q41" s="158"/>
      <c r="R41" s="6"/>
      <c r="S41" s="40"/>
    </row>
    <row r="42" spans="1:21" ht="46.5" customHeight="1" x14ac:dyDescent="0.2">
      <c r="A42" s="62"/>
      <c r="C42" s="30" t="s">
        <v>17</v>
      </c>
      <c r="D42" s="154"/>
      <c r="E42" s="155"/>
      <c r="F42" s="155"/>
      <c r="G42" s="155"/>
      <c r="H42" s="155"/>
      <c r="I42" s="155"/>
      <c r="J42" s="155"/>
      <c r="K42" s="155"/>
      <c r="L42" s="155"/>
      <c r="M42" s="156"/>
      <c r="S42" s="40"/>
    </row>
    <row r="43" spans="1:21" x14ac:dyDescent="0.2">
      <c r="A43" s="62"/>
      <c r="C43" s="48"/>
      <c r="D43" s="48"/>
      <c r="E43" s="26"/>
      <c r="F43" s="26"/>
      <c r="G43" s="26"/>
      <c r="H43" s="26"/>
      <c r="I43" s="26"/>
      <c r="J43" s="26"/>
      <c r="K43" s="26"/>
      <c r="L43" s="26"/>
      <c r="M43" s="26"/>
      <c r="S43" s="40"/>
    </row>
    <row r="44" spans="1:21" ht="46.5" customHeight="1" x14ac:dyDescent="0.2">
      <c r="A44" s="62"/>
      <c r="C44" s="30" t="s">
        <v>18</v>
      </c>
      <c r="D44" s="154"/>
      <c r="E44" s="155"/>
      <c r="F44" s="155"/>
      <c r="G44" s="155"/>
      <c r="H44" s="155"/>
      <c r="I44" s="155"/>
      <c r="J44" s="155"/>
      <c r="K44" s="155"/>
      <c r="L44" s="155"/>
      <c r="M44" s="156"/>
      <c r="S44" s="40"/>
    </row>
    <row r="45" spans="1:21" x14ac:dyDescent="0.2">
      <c r="A45" s="62"/>
      <c r="C45" s="48"/>
      <c r="D45" s="48"/>
      <c r="E45" s="26"/>
      <c r="F45" s="26"/>
      <c r="G45" s="26"/>
      <c r="H45" s="26"/>
      <c r="I45" s="26"/>
      <c r="J45" s="26"/>
      <c r="K45" s="26"/>
      <c r="L45" s="26"/>
      <c r="M45" s="26"/>
      <c r="S45" s="40"/>
    </row>
    <row r="46" spans="1:21" ht="46.5" customHeight="1" x14ac:dyDescent="0.2">
      <c r="A46" s="62"/>
      <c r="C46" s="30" t="s">
        <v>19</v>
      </c>
      <c r="D46" s="154"/>
      <c r="E46" s="155"/>
      <c r="F46" s="155"/>
      <c r="G46" s="155"/>
      <c r="H46" s="155"/>
      <c r="I46" s="155"/>
      <c r="J46" s="155"/>
      <c r="K46" s="155"/>
      <c r="L46" s="155"/>
      <c r="M46" s="156"/>
      <c r="S46" s="40"/>
    </row>
    <row r="47" spans="1:21" x14ac:dyDescent="0.2">
      <c r="A47" s="62"/>
      <c r="S47" s="40"/>
    </row>
    <row r="48" spans="1:21" ht="46.5" customHeight="1" x14ac:dyDescent="0.2">
      <c r="A48" s="62"/>
      <c r="C48" s="30" t="s">
        <v>20</v>
      </c>
      <c r="D48" s="154"/>
      <c r="E48" s="155"/>
      <c r="F48" s="155"/>
      <c r="G48" s="155"/>
      <c r="H48" s="155"/>
      <c r="I48" s="155"/>
      <c r="J48" s="155"/>
      <c r="K48" s="155"/>
      <c r="L48" s="155"/>
      <c r="M48" s="156"/>
      <c r="S48" s="40"/>
    </row>
    <row r="49" spans="1:19" s="49" customFormat="1" ht="13.5" thickBot="1" x14ac:dyDescent="0.25">
      <c r="A49" s="97"/>
      <c r="B49" s="56"/>
      <c r="C49" s="56"/>
      <c r="D49" s="56"/>
      <c r="E49" s="55"/>
      <c r="F49" s="55"/>
      <c r="G49" s="55"/>
      <c r="H49" s="55"/>
      <c r="I49" s="55"/>
      <c r="J49" s="55"/>
      <c r="K49" s="55"/>
      <c r="L49" s="55"/>
      <c r="M49" s="55"/>
      <c r="N49" s="55"/>
      <c r="O49" s="56"/>
      <c r="P49" s="56"/>
      <c r="Q49" s="56"/>
      <c r="R49" s="55"/>
      <c r="S49" s="98"/>
    </row>
    <row r="50" spans="1:19" ht="46.5" customHeight="1" x14ac:dyDescent="0.2">
      <c r="A50" s="62"/>
      <c r="C50" s="30" t="s">
        <v>21</v>
      </c>
      <c r="D50" s="154"/>
      <c r="E50" s="155"/>
      <c r="F50" s="155"/>
      <c r="G50" s="155"/>
      <c r="H50" s="155"/>
      <c r="I50" s="155"/>
      <c r="J50" s="155"/>
      <c r="K50" s="155"/>
      <c r="L50" s="155"/>
      <c r="M50" s="156"/>
      <c r="S50" s="40"/>
    </row>
    <row r="51" spans="1:19" s="49" customFormat="1" ht="13.5" thickBot="1" x14ac:dyDescent="0.25">
      <c r="A51" s="97"/>
      <c r="B51" s="56"/>
      <c r="C51" s="56"/>
      <c r="D51" s="56"/>
      <c r="E51" s="55"/>
      <c r="F51" s="55"/>
      <c r="G51" s="55"/>
      <c r="H51" s="55"/>
      <c r="I51" s="55"/>
      <c r="J51" s="55"/>
      <c r="K51" s="55"/>
      <c r="L51" s="55"/>
      <c r="M51" s="55"/>
      <c r="N51" s="55"/>
      <c r="O51" s="56"/>
      <c r="P51" s="56"/>
      <c r="Q51" s="56"/>
      <c r="R51" s="55"/>
      <c r="S51" s="98"/>
    </row>
  </sheetData>
  <sheetProtection sheet="1" selectLockedCells="1"/>
  <mergeCells count="33">
    <mergeCell ref="D36:M36"/>
    <mergeCell ref="D38:M38"/>
    <mergeCell ref="D40:M40"/>
    <mergeCell ref="D34:M34"/>
    <mergeCell ref="A1:S2"/>
    <mergeCell ref="C7:D7"/>
    <mergeCell ref="M7:Q7"/>
    <mergeCell ref="C17:Q17"/>
    <mergeCell ref="D20:M20"/>
    <mergeCell ref="E11:G11"/>
    <mergeCell ref="E13:G13"/>
    <mergeCell ref="K8:N8"/>
    <mergeCell ref="K11:N11"/>
    <mergeCell ref="K13:N13"/>
    <mergeCell ref="K15:N15"/>
    <mergeCell ref="E15:G15"/>
    <mergeCell ref="E8:G9"/>
    <mergeCell ref="D50:M50"/>
    <mergeCell ref="D22:M22"/>
    <mergeCell ref="O41:Q41"/>
    <mergeCell ref="D39:M39"/>
    <mergeCell ref="D41:M41"/>
    <mergeCell ref="D35:M35"/>
    <mergeCell ref="O22:R22"/>
    <mergeCell ref="D48:M48"/>
    <mergeCell ref="D44:M44"/>
    <mergeCell ref="D46:M46"/>
    <mergeCell ref="D42:M42"/>
    <mergeCell ref="D24:M24"/>
    <mergeCell ref="D26:M26"/>
    <mergeCell ref="D28:M28"/>
    <mergeCell ref="D30:M30"/>
    <mergeCell ref="D32:M32"/>
  </mergeCells>
  <hyperlinks>
    <hyperlink ref="O22:R22" location="'Material comparison'!A1" display="'Material comparison'!A1" xr:uid="{9A0AA581-51F6-40C0-8DE4-AA572D4C46B6}"/>
  </hyperlinks>
  <pageMargins left="0.70866141732283472" right="0.39370078740157483" top="0.78740157480314965" bottom="0.51181102362204722" header="0.31496062992125984" footer="0.31496062992125984"/>
  <pageSetup paperSize="9" scale="60" orientation="portrait" r:id="rId1"/>
  <headerFooter>
    <oddHeader>&amp;L&amp;6VQ-L008&amp;10
&amp;R&amp;6DEUTZ AG</oddHeader>
    <oddFooter>&amp;L&amp;6&amp;F&amp;R&amp;6Print: &amp;D</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16"/>
  <sheetViews>
    <sheetView showGridLines="0" showRowColHeaders="0" zoomScaleNormal="100" workbookViewId="0"/>
  </sheetViews>
  <sheetFormatPr baseColWidth="10" defaultColWidth="11.42578125" defaultRowHeight="12.75" x14ac:dyDescent="0.2"/>
  <cols>
    <col min="1" max="1" width="6.140625" customWidth="1"/>
    <col min="2" max="2" width="60.28515625" customWidth="1"/>
    <col min="4" max="4" width="60.28515625" customWidth="1"/>
  </cols>
  <sheetData>
    <row r="3" spans="2:4" ht="15.75" x14ac:dyDescent="0.25">
      <c r="B3" s="24" t="s">
        <v>30</v>
      </c>
      <c r="D3" s="24" t="s">
        <v>30</v>
      </c>
    </row>
    <row r="5" spans="2:4" ht="85.5" x14ac:dyDescent="0.2">
      <c r="B5" s="25" t="s">
        <v>31</v>
      </c>
      <c r="D5" s="25" t="s">
        <v>32</v>
      </c>
    </row>
    <row r="7" spans="2:4" ht="140.25" customHeight="1" x14ac:dyDescent="0.2">
      <c r="B7" s="36" t="s">
        <v>33</v>
      </c>
      <c r="D7" s="37" t="s">
        <v>34</v>
      </c>
    </row>
    <row r="8" spans="2:4" ht="14.25" x14ac:dyDescent="0.2">
      <c r="B8" s="23"/>
    </row>
    <row r="12" spans="2:4" ht="15.75" x14ac:dyDescent="0.25">
      <c r="B12" s="38"/>
    </row>
    <row r="14" spans="2:4" ht="14.25" x14ac:dyDescent="0.2">
      <c r="B14" s="25"/>
    </row>
    <row r="16" spans="2:4" ht="14.25" x14ac:dyDescent="0.2">
      <c r="B16" s="25"/>
    </row>
  </sheetData>
  <sheetProtection sheet="1" objects="1" scenarios="1" selectLockedCells="1"/>
  <pageMargins left="0.7" right="0.7" top="0.78740157499999996" bottom="0.78740157499999996" header="0.3" footer="0.3"/>
  <pageSetup paperSize="9" scale="93"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2751A-3A1A-47C9-8C08-1801D85A36E3}">
  <sheetPr>
    <tabColor rgb="FFFFFF00"/>
    <pageSetUpPr fitToPage="1"/>
  </sheetPr>
  <dimension ref="A1:WWA70"/>
  <sheetViews>
    <sheetView showGridLines="0" view="pageBreakPreview" zoomScaleNormal="100" zoomScaleSheetLayoutView="100" workbookViewId="0">
      <selection activeCell="C23" sqref="C23:E23"/>
    </sheetView>
  </sheetViews>
  <sheetFormatPr baseColWidth="10" defaultColWidth="0" defaultRowHeight="12.75" x14ac:dyDescent="0.2"/>
  <cols>
    <col min="1" max="1" width="0.85546875" style="3" customWidth="1"/>
    <col min="2" max="2" width="1.42578125" style="5" customWidth="1"/>
    <col min="3" max="3" width="4.7109375" style="5" customWidth="1"/>
    <col min="4" max="4" width="11.28515625" style="5" customWidth="1"/>
    <col min="5" max="5" width="8.7109375" style="3" customWidth="1"/>
    <col min="6" max="7" width="9.85546875" style="3" customWidth="1"/>
    <col min="8" max="9" width="9.5703125" style="3" customWidth="1"/>
    <col min="10" max="12" width="8.5703125" style="3" customWidth="1"/>
    <col min="13" max="13" width="8.7109375" style="3" customWidth="1"/>
    <col min="14" max="14" width="1.140625" style="3" customWidth="1"/>
    <col min="15" max="15" width="5.140625" style="5" customWidth="1"/>
    <col min="16" max="16" width="1.28515625" style="5" customWidth="1"/>
    <col min="17" max="17" width="5.140625" style="5" customWidth="1"/>
    <col min="18" max="18" width="1.28515625" style="3" customWidth="1"/>
    <col min="19" max="19" width="0.85546875" style="3" customWidth="1"/>
    <col min="20" max="20" width="0" hidden="1" customWidth="1"/>
    <col min="21" max="21" width="81.5703125" hidden="1" customWidth="1"/>
    <col min="22" max="260" width="10.85546875" hidden="1"/>
    <col min="261" max="261" width="2.28515625" hidden="1"/>
    <col min="262" max="262" width="1.42578125" hidden="1"/>
    <col min="263" max="263" width="5" hidden="1"/>
    <col min="264" max="264" width="1.28515625" hidden="1"/>
    <col min="265" max="265" width="5.42578125" hidden="1"/>
    <col min="266" max="266" width="2.42578125" hidden="1"/>
    <col min="267" max="268" width="9.42578125" hidden="1"/>
    <col min="269" max="269" width="18.85546875" hidden="1"/>
    <col min="270" max="270" width="1.7109375" hidden="1"/>
    <col min="271" max="271" width="22.28515625" hidden="1"/>
    <col min="272" max="272" width="10.85546875" hidden="1"/>
    <col min="273" max="273" width="16.28515625" hidden="1"/>
    <col min="274" max="274" width="1.28515625" hidden="1"/>
    <col min="275" max="275" width="2.28515625" hidden="1"/>
    <col min="276" max="516" width="10.85546875" hidden="1"/>
    <col min="517" max="517" width="2.28515625" hidden="1"/>
    <col min="518" max="518" width="1.42578125" hidden="1"/>
    <col min="519" max="519" width="5" hidden="1"/>
    <col min="520" max="520" width="1.28515625" hidden="1"/>
    <col min="521" max="521" width="5.42578125" hidden="1"/>
    <col min="522" max="522" width="2.42578125" hidden="1"/>
    <col min="523" max="524" width="9.42578125" hidden="1"/>
    <col min="525" max="525" width="18.85546875" hidden="1"/>
    <col min="526" max="526" width="1.7109375" hidden="1"/>
    <col min="527" max="527" width="22.28515625" hidden="1"/>
    <col min="528" max="528" width="10.85546875" hidden="1"/>
    <col min="529" max="529" width="16.28515625" hidden="1"/>
    <col min="530" max="530" width="1.28515625" hidden="1"/>
    <col min="531" max="531" width="2.28515625" hidden="1"/>
    <col min="532" max="772" width="10.85546875" hidden="1"/>
    <col min="773" max="773" width="2.28515625" hidden="1"/>
    <col min="774" max="774" width="1.42578125" hidden="1"/>
    <col min="775" max="775" width="5" hidden="1"/>
    <col min="776" max="776" width="1.28515625" hidden="1"/>
    <col min="777" max="777" width="5.42578125" hidden="1"/>
    <col min="778" max="778" width="2.42578125" hidden="1"/>
    <col min="779" max="780" width="9.42578125" hidden="1"/>
    <col min="781" max="781" width="18.85546875" hidden="1"/>
    <col min="782" max="782" width="1.7109375" hidden="1"/>
    <col min="783" max="783" width="22.28515625" hidden="1"/>
    <col min="784" max="784" width="10.85546875" hidden="1"/>
    <col min="785" max="785" width="16.28515625" hidden="1"/>
    <col min="786" max="786" width="1.28515625" hidden="1"/>
    <col min="787" max="787" width="2.28515625" hidden="1"/>
    <col min="788" max="1028" width="10.85546875" hidden="1"/>
    <col min="1029" max="1029" width="2.28515625" hidden="1"/>
    <col min="1030" max="1030" width="1.42578125" hidden="1"/>
    <col min="1031" max="1031" width="5" hidden="1"/>
    <col min="1032" max="1032" width="1.28515625" hidden="1"/>
    <col min="1033" max="1033" width="5.42578125" hidden="1"/>
    <col min="1034" max="1034" width="2.42578125" hidden="1"/>
    <col min="1035" max="1036" width="9.42578125" hidden="1"/>
    <col min="1037" max="1037" width="18.85546875" hidden="1"/>
    <col min="1038" max="1038" width="1.7109375" hidden="1"/>
    <col min="1039" max="1039" width="22.28515625" hidden="1"/>
    <col min="1040" max="1040" width="10.85546875" hidden="1"/>
    <col min="1041" max="1041" width="16.28515625" hidden="1"/>
    <col min="1042" max="1042" width="1.28515625" hidden="1"/>
    <col min="1043" max="1043" width="2.28515625" hidden="1"/>
    <col min="1044" max="1284" width="10.85546875" hidden="1"/>
    <col min="1285" max="1285" width="2.28515625" hidden="1"/>
    <col min="1286" max="1286" width="1.42578125" hidden="1"/>
    <col min="1287" max="1287" width="5" hidden="1"/>
    <col min="1288" max="1288" width="1.28515625" hidden="1"/>
    <col min="1289" max="1289" width="5.42578125" hidden="1"/>
    <col min="1290" max="1290" width="2.42578125" hidden="1"/>
    <col min="1291" max="1292" width="9.42578125" hidden="1"/>
    <col min="1293" max="1293" width="18.85546875" hidden="1"/>
    <col min="1294" max="1294" width="1.7109375" hidden="1"/>
    <col min="1295" max="1295" width="22.28515625" hidden="1"/>
    <col min="1296" max="1296" width="10.85546875" hidden="1"/>
    <col min="1297" max="1297" width="16.28515625" hidden="1"/>
    <col min="1298" max="1298" width="1.28515625" hidden="1"/>
    <col min="1299" max="1299" width="2.28515625" hidden="1"/>
    <col min="1300" max="1540" width="10.85546875" hidden="1"/>
    <col min="1541" max="1541" width="2.28515625" hidden="1"/>
    <col min="1542" max="1542" width="1.42578125" hidden="1"/>
    <col min="1543" max="1543" width="5" hidden="1"/>
    <col min="1544" max="1544" width="1.28515625" hidden="1"/>
    <col min="1545" max="1545" width="5.42578125" hidden="1"/>
    <col min="1546" max="1546" width="2.42578125" hidden="1"/>
    <col min="1547" max="1548" width="9.42578125" hidden="1"/>
    <col min="1549" max="1549" width="18.85546875" hidden="1"/>
    <col min="1550" max="1550" width="1.7109375" hidden="1"/>
    <col min="1551" max="1551" width="22.28515625" hidden="1"/>
    <col min="1552" max="1552" width="10.85546875" hidden="1"/>
    <col min="1553" max="1553" width="16.28515625" hidden="1"/>
    <col min="1554" max="1554" width="1.28515625" hidden="1"/>
    <col min="1555" max="1555" width="2.28515625" hidden="1"/>
    <col min="1556" max="1796" width="10.85546875" hidden="1"/>
    <col min="1797" max="1797" width="2.28515625" hidden="1"/>
    <col min="1798" max="1798" width="1.42578125" hidden="1"/>
    <col min="1799" max="1799" width="5" hidden="1"/>
    <col min="1800" max="1800" width="1.28515625" hidden="1"/>
    <col min="1801" max="1801" width="5.42578125" hidden="1"/>
    <col min="1802" max="1802" width="2.42578125" hidden="1"/>
    <col min="1803" max="1804" width="9.42578125" hidden="1"/>
    <col min="1805" max="1805" width="18.85546875" hidden="1"/>
    <col min="1806" max="1806" width="1.7109375" hidden="1"/>
    <col min="1807" max="1807" width="22.28515625" hidden="1"/>
    <col min="1808" max="1808" width="10.85546875" hidden="1"/>
    <col min="1809" max="1809" width="16.28515625" hidden="1"/>
    <col min="1810" max="1810" width="1.28515625" hidden="1"/>
    <col min="1811" max="1811" width="2.28515625" hidden="1"/>
    <col min="1812" max="2052" width="10.85546875" hidden="1"/>
    <col min="2053" max="2053" width="2.28515625" hidden="1"/>
    <col min="2054" max="2054" width="1.42578125" hidden="1"/>
    <col min="2055" max="2055" width="5" hidden="1"/>
    <col min="2056" max="2056" width="1.28515625" hidden="1"/>
    <col min="2057" max="2057" width="5.42578125" hidden="1"/>
    <col min="2058" max="2058" width="2.42578125" hidden="1"/>
    <col min="2059" max="2060" width="9.42578125" hidden="1"/>
    <col min="2061" max="2061" width="18.85546875" hidden="1"/>
    <col min="2062" max="2062" width="1.7109375" hidden="1"/>
    <col min="2063" max="2063" width="22.28515625" hidden="1"/>
    <col min="2064" max="2064" width="10.85546875" hidden="1"/>
    <col min="2065" max="2065" width="16.28515625" hidden="1"/>
    <col min="2066" max="2066" width="1.28515625" hidden="1"/>
    <col min="2067" max="2067" width="2.28515625" hidden="1"/>
    <col min="2068" max="2308" width="10.85546875" hidden="1"/>
    <col min="2309" max="2309" width="2.28515625" hidden="1"/>
    <col min="2310" max="2310" width="1.42578125" hidden="1"/>
    <col min="2311" max="2311" width="5" hidden="1"/>
    <col min="2312" max="2312" width="1.28515625" hidden="1"/>
    <col min="2313" max="2313" width="5.42578125" hidden="1"/>
    <col min="2314" max="2314" width="2.42578125" hidden="1"/>
    <col min="2315" max="2316" width="9.42578125" hidden="1"/>
    <col min="2317" max="2317" width="18.85546875" hidden="1"/>
    <col min="2318" max="2318" width="1.7109375" hidden="1"/>
    <col min="2319" max="2319" width="22.28515625" hidden="1"/>
    <col min="2320" max="2320" width="10.85546875" hidden="1"/>
    <col min="2321" max="2321" width="16.28515625" hidden="1"/>
    <col min="2322" max="2322" width="1.28515625" hidden="1"/>
    <col min="2323" max="2323" width="2.28515625" hidden="1"/>
    <col min="2324" max="2564" width="10.85546875" hidden="1"/>
    <col min="2565" max="2565" width="2.28515625" hidden="1"/>
    <col min="2566" max="2566" width="1.42578125" hidden="1"/>
    <col min="2567" max="2567" width="5" hidden="1"/>
    <col min="2568" max="2568" width="1.28515625" hidden="1"/>
    <col min="2569" max="2569" width="5.42578125" hidden="1"/>
    <col min="2570" max="2570" width="2.42578125" hidden="1"/>
    <col min="2571" max="2572" width="9.42578125" hidden="1"/>
    <col min="2573" max="2573" width="18.85546875" hidden="1"/>
    <col min="2574" max="2574" width="1.7109375" hidden="1"/>
    <col min="2575" max="2575" width="22.28515625" hidden="1"/>
    <col min="2576" max="2576" width="10.85546875" hidden="1"/>
    <col min="2577" max="2577" width="16.28515625" hidden="1"/>
    <col min="2578" max="2578" width="1.28515625" hidden="1"/>
    <col min="2579" max="2579" width="2.28515625" hidden="1"/>
    <col min="2580" max="2820" width="10.85546875" hidden="1"/>
    <col min="2821" max="2821" width="2.28515625" hidden="1"/>
    <col min="2822" max="2822" width="1.42578125" hidden="1"/>
    <col min="2823" max="2823" width="5" hidden="1"/>
    <col min="2824" max="2824" width="1.28515625" hidden="1"/>
    <col min="2825" max="2825" width="5.42578125" hidden="1"/>
    <col min="2826" max="2826" width="2.42578125" hidden="1"/>
    <col min="2827" max="2828" width="9.42578125" hidden="1"/>
    <col min="2829" max="2829" width="18.85546875" hidden="1"/>
    <col min="2830" max="2830" width="1.7109375" hidden="1"/>
    <col min="2831" max="2831" width="22.28515625" hidden="1"/>
    <col min="2832" max="2832" width="10.85546875" hidden="1"/>
    <col min="2833" max="2833" width="16.28515625" hidden="1"/>
    <col min="2834" max="2834" width="1.28515625" hidden="1"/>
    <col min="2835" max="2835" width="2.28515625" hidden="1"/>
    <col min="2836" max="3076" width="10.85546875" hidden="1"/>
    <col min="3077" max="3077" width="2.28515625" hidden="1"/>
    <col min="3078" max="3078" width="1.42578125" hidden="1"/>
    <col min="3079" max="3079" width="5" hidden="1"/>
    <col min="3080" max="3080" width="1.28515625" hidden="1"/>
    <col min="3081" max="3081" width="5.42578125" hidden="1"/>
    <col min="3082" max="3082" width="2.42578125" hidden="1"/>
    <col min="3083" max="3084" width="9.42578125" hidden="1"/>
    <col min="3085" max="3085" width="18.85546875" hidden="1"/>
    <col min="3086" max="3086" width="1.7109375" hidden="1"/>
    <col min="3087" max="3087" width="22.28515625" hidden="1"/>
    <col min="3088" max="3088" width="10.85546875" hidden="1"/>
    <col min="3089" max="3089" width="16.28515625" hidden="1"/>
    <col min="3090" max="3090" width="1.28515625" hidden="1"/>
    <col min="3091" max="3091" width="2.28515625" hidden="1"/>
    <col min="3092" max="3332" width="10.85546875" hidden="1"/>
    <col min="3333" max="3333" width="2.28515625" hidden="1"/>
    <col min="3334" max="3334" width="1.42578125" hidden="1"/>
    <col min="3335" max="3335" width="5" hidden="1"/>
    <col min="3336" max="3336" width="1.28515625" hidden="1"/>
    <col min="3337" max="3337" width="5.42578125" hidden="1"/>
    <col min="3338" max="3338" width="2.42578125" hidden="1"/>
    <col min="3339" max="3340" width="9.42578125" hidden="1"/>
    <col min="3341" max="3341" width="18.85546875" hidden="1"/>
    <col min="3342" max="3342" width="1.7109375" hidden="1"/>
    <col min="3343" max="3343" width="22.28515625" hidden="1"/>
    <col min="3344" max="3344" width="10.85546875" hidden="1"/>
    <col min="3345" max="3345" width="16.28515625" hidden="1"/>
    <col min="3346" max="3346" width="1.28515625" hidden="1"/>
    <col min="3347" max="3347" width="2.28515625" hidden="1"/>
    <col min="3348" max="3588" width="10.85546875" hidden="1"/>
    <col min="3589" max="3589" width="2.28515625" hidden="1"/>
    <col min="3590" max="3590" width="1.42578125" hidden="1"/>
    <col min="3591" max="3591" width="5" hidden="1"/>
    <col min="3592" max="3592" width="1.28515625" hidden="1"/>
    <col min="3593" max="3593" width="5.42578125" hidden="1"/>
    <col min="3594" max="3594" width="2.42578125" hidden="1"/>
    <col min="3595" max="3596" width="9.42578125" hidden="1"/>
    <col min="3597" max="3597" width="18.85546875" hidden="1"/>
    <col min="3598" max="3598" width="1.7109375" hidden="1"/>
    <col min="3599" max="3599" width="22.28515625" hidden="1"/>
    <col min="3600" max="3600" width="10.85546875" hidden="1"/>
    <col min="3601" max="3601" width="16.28515625" hidden="1"/>
    <col min="3602" max="3602" width="1.28515625" hidden="1"/>
    <col min="3603" max="3603" width="2.28515625" hidden="1"/>
    <col min="3604" max="3844" width="10.85546875" hidden="1"/>
    <col min="3845" max="3845" width="2.28515625" hidden="1"/>
    <col min="3846" max="3846" width="1.42578125" hidden="1"/>
    <col min="3847" max="3847" width="5" hidden="1"/>
    <col min="3848" max="3848" width="1.28515625" hidden="1"/>
    <col min="3849" max="3849" width="5.42578125" hidden="1"/>
    <col min="3850" max="3850" width="2.42578125" hidden="1"/>
    <col min="3851" max="3852" width="9.42578125" hidden="1"/>
    <col min="3853" max="3853" width="18.85546875" hidden="1"/>
    <col min="3854" max="3854" width="1.7109375" hidden="1"/>
    <col min="3855" max="3855" width="22.28515625" hidden="1"/>
    <col min="3856" max="3856" width="10.85546875" hidden="1"/>
    <col min="3857" max="3857" width="16.28515625" hidden="1"/>
    <col min="3858" max="3858" width="1.28515625" hidden="1"/>
    <col min="3859" max="3859" width="2.28515625" hidden="1"/>
    <col min="3860" max="4100" width="10.85546875" hidden="1"/>
    <col min="4101" max="4101" width="2.28515625" hidden="1"/>
    <col min="4102" max="4102" width="1.42578125" hidden="1"/>
    <col min="4103" max="4103" width="5" hidden="1"/>
    <col min="4104" max="4104" width="1.28515625" hidden="1"/>
    <col min="4105" max="4105" width="5.42578125" hidden="1"/>
    <col min="4106" max="4106" width="2.42578125" hidden="1"/>
    <col min="4107" max="4108" width="9.42578125" hidden="1"/>
    <col min="4109" max="4109" width="18.85546875" hidden="1"/>
    <col min="4110" max="4110" width="1.7109375" hidden="1"/>
    <col min="4111" max="4111" width="22.28515625" hidden="1"/>
    <col min="4112" max="4112" width="10.85546875" hidden="1"/>
    <col min="4113" max="4113" width="16.28515625" hidden="1"/>
    <col min="4114" max="4114" width="1.28515625" hidden="1"/>
    <col min="4115" max="4115" width="2.28515625" hidden="1"/>
    <col min="4116" max="4356" width="10.85546875" hidden="1"/>
    <col min="4357" max="4357" width="2.28515625" hidden="1"/>
    <col min="4358" max="4358" width="1.42578125" hidden="1"/>
    <col min="4359" max="4359" width="5" hidden="1"/>
    <col min="4360" max="4360" width="1.28515625" hidden="1"/>
    <col min="4361" max="4361" width="5.42578125" hidden="1"/>
    <col min="4362" max="4362" width="2.42578125" hidden="1"/>
    <col min="4363" max="4364" width="9.42578125" hidden="1"/>
    <col min="4365" max="4365" width="18.85546875" hidden="1"/>
    <col min="4366" max="4366" width="1.7109375" hidden="1"/>
    <col min="4367" max="4367" width="22.28515625" hidden="1"/>
    <col min="4368" max="4368" width="10.85546875" hidden="1"/>
    <col min="4369" max="4369" width="16.28515625" hidden="1"/>
    <col min="4370" max="4370" width="1.28515625" hidden="1"/>
    <col min="4371" max="4371" width="2.28515625" hidden="1"/>
    <col min="4372" max="4612" width="10.85546875" hidden="1"/>
    <col min="4613" max="4613" width="2.28515625" hidden="1"/>
    <col min="4614" max="4614" width="1.42578125" hidden="1"/>
    <col min="4615" max="4615" width="5" hidden="1"/>
    <col min="4616" max="4616" width="1.28515625" hidden="1"/>
    <col min="4617" max="4617" width="5.42578125" hidden="1"/>
    <col min="4618" max="4618" width="2.42578125" hidden="1"/>
    <col min="4619" max="4620" width="9.42578125" hidden="1"/>
    <col min="4621" max="4621" width="18.85546875" hidden="1"/>
    <col min="4622" max="4622" width="1.7109375" hidden="1"/>
    <col min="4623" max="4623" width="22.28515625" hidden="1"/>
    <col min="4624" max="4624" width="10.85546875" hidden="1"/>
    <col min="4625" max="4625" width="16.28515625" hidden="1"/>
    <col min="4626" max="4626" width="1.28515625" hidden="1"/>
    <col min="4627" max="4627" width="2.28515625" hidden="1"/>
    <col min="4628" max="4868" width="10.85546875" hidden="1"/>
    <col min="4869" max="4869" width="2.28515625" hidden="1"/>
    <col min="4870" max="4870" width="1.42578125" hidden="1"/>
    <col min="4871" max="4871" width="5" hidden="1"/>
    <col min="4872" max="4872" width="1.28515625" hidden="1"/>
    <col min="4873" max="4873" width="5.42578125" hidden="1"/>
    <col min="4874" max="4874" width="2.42578125" hidden="1"/>
    <col min="4875" max="4876" width="9.42578125" hidden="1"/>
    <col min="4877" max="4877" width="18.85546875" hidden="1"/>
    <col min="4878" max="4878" width="1.7109375" hidden="1"/>
    <col min="4879" max="4879" width="22.28515625" hidden="1"/>
    <col min="4880" max="4880" width="10.85546875" hidden="1"/>
    <col min="4881" max="4881" width="16.28515625" hidden="1"/>
    <col min="4882" max="4882" width="1.28515625" hidden="1"/>
    <col min="4883" max="4883" width="2.28515625" hidden="1"/>
    <col min="4884" max="5124" width="10.85546875" hidden="1"/>
    <col min="5125" max="5125" width="2.28515625" hidden="1"/>
    <col min="5126" max="5126" width="1.42578125" hidden="1"/>
    <col min="5127" max="5127" width="5" hidden="1"/>
    <col min="5128" max="5128" width="1.28515625" hidden="1"/>
    <col min="5129" max="5129" width="5.42578125" hidden="1"/>
    <col min="5130" max="5130" width="2.42578125" hidden="1"/>
    <col min="5131" max="5132" width="9.42578125" hidden="1"/>
    <col min="5133" max="5133" width="18.85546875" hidden="1"/>
    <col min="5134" max="5134" width="1.7109375" hidden="1"/>
    <col min="5135" max="5135" width="22.28515625" hidden="1"/>
    <col min="5136" max="5136" width="10.85546875" hidden="1"/>
    <col min="5137" max="5137" width="16.28515625" hidden="1"/>
    <col min="5138" max="5138" width="1.28515625" hidden="1"/>
    <col min="5139" max="5139" width="2.28515625" hidden="1"/>
    <col min="5140" max="5380" width="10.85546875" hidden="1"/>
    <col min="5381" max="5381" width="2.28515625" hidden="1"/>
    <col min="5382" max="5382" width="1.42578125" hidden="1"/>
    <col min="5383" max="5383" width="5" hidden="1"/>
    <col min="5384" max="5384" width="1.28515625" hidden="1"/>
    <col min="5385" max="5385" width="5.42578125" hidden="1"/>
    <col min="5386" max="5386" width="2.42578125" hidden="1"/>
    <col min="5387" max="5388" width="9.42578125" hidden="1"/>
    <col min="5389" max="5389" width="18.85546875" hidden="1"/>
    <col min="5390" max="5390" width="1.7109375" hidden="1"/>
    <col min="5391" max="5391" width="22.28515625" hidden="1"/>
    <col min="5392" max="5392" width="10.85546875" hidden="1"/>
    <col min="5393" max="5393" width="16.28515625" hidden="1"/>
    <col min="5394" max="5394" width="1.28515625" hidden="1"/>
    <col min="5395" max="5395" width="2.28515625" hidden="1"/>
    <col min="5396" max="5636" width="10.85546875" hidden="1"/>
    <col min="5637" max="5637" width="2.28515625" hidden="1"/>
    <col min="5638" max="5638" width="1.42578125" hidden="1"/>
    <col min="5639" max="5639" width="5" hidden="1"/>
    <col min="5640" max="5640" width="1.28515625" hidden="1"/>
    <col min="5641" max="5641" width="5.42578125" hidden="1"/>
    <col min="5642" max="5642" width="2.42578125" hidden="1"/>
    <col min="5643" max="5644" width="9.42578125" hidden="1"/>
    <col min="5645" max="5645" width="18.85546875" hidden="1"/>
    <col min="5646" max="5646" width="1.7109375" hidden="1"/>
    <col min="5647" max="5647" width="22.28515625" hidden="1"/>
    <col min="5648" max="5648" width="10.85546875" hidden="1"/>
    <col min="5649" max="5649" width="16.28515625" hidden="1"/>
    <col min="5650" max="5650" width="1.28515625" hidden="1"/>
    <col min="5651" max="5651" width="2.28515625" hidden="1"/>
    <col min="5652" max="5892" width="10.85546875" hidden="1"/>
    <col min="5893" max="5893" width="2.28515625" hidden="1"/>
    <col min="5894" max="5894" width="1.42578125" hidden="1"/>
    <col min="5895" max="5895" width="5" hidden="1"/>
    <col min="5896" max="5896" width="1.28515625" hidden="1"/>
    <col min="5897" max="5897" width="5.42578125" hidden="1"/>
    <col min="5898" max="5898" width="2.42578125" hidden="1"/>
    <col min="5899" max="5900" width="9.42578125" hidden="1"/>
    <col min="5901" max="5901" width="18.85546875" hidden="1"/>
    <col min="5902" max="5902" width="1.7109375" hidden="1"/>
    <col min="5903" max="5903" width="22.28515625" hidden="1"/>
    <col min="5904" max="5904" width="10.85546875" hidden="1"/>
    <col min="5905" max="5905" width="16.28515625" hidden="1"/>
    <col min="5906" max="5906" width="1.28515625" hidden="1"/>
    <col min="5907" max="5907" width="2.28515625" hidden="1"/>
    <col min="5908" max="6148" width="10.85546875" hidden="1"/>
    <col min="6149" max="6149" width="2.28515625" hidden="1"/>
    <col min="6150" max="6150" width="1.42578125" hidden="1"/>
    <col min="6151" max="6151" width="5" hidden="1"/>
    <col min="6152" max="6152" width="1.28515625" hidden="1"/>
    <col min="6153" max="6153" width="5.42578125" hidden="1"/>
    <col min="6154" max="6154" width="2.42578125" hidden="1"/>
    <col min="6155" max="6156" width="9.42578125" hidden="1"/>
    <col min="6157" max="6157" width="18.85546875" hidden="1"/>
    <col min="6158" max="6158" width="1.7109375" hidden="1"/>
    <col min="6159" max="6159" width="22.28515625" hidden="1"/>
    <col min="6160" max="6160" width="10.85546875" hidden="1"/>
    <col min="6161" max="6161" width="16.28515625" hidden="1"/>
    <col min="6162" max="6162" width="1.28515625" hidden="1"/>
    <col min="6163" max="6163" width="2.28515625" hidden="1"/>
    <col min="6164" max="6404" width="10.85546875" hidden="1"/>
    <col min="6405" max="6405" width="2.28515625" hidden="1"/>
    <col min="6406" max="6406" width="1.42578125" hidden="1"/>
    <col min="6407" max="6407" width="5" hidden="1"/>
    <col min="6408" max="6408" width="1.28515625" hidden="1"/>
    <col min="6409" max="6409" width="5.42578125" hidden="1"/>
    <col min="6410" max="6410" width="2.42578125" hidden="1"/>
    <col min="6411" max="6412" width="9.42578125" hidden="1"/>
    <col min="6413" max="6413" width="18.85546875" hidden="1"/>
    <col min="6414" max="6414" width="1.7109375" hidden="1"/>
    <col min="6415" max="6415" width="22.28515625" hidden="1"/>
    <col min="6416" max="6416" width="10.85546875" hidden="1"/>
    <col min="6417" max="6417" width="16.28515625" hidden="1"/>
    <col min="6418" max="6418" width="1.28515625" hidden="1"/>
    <col min="6419" max="6419" width="2.28515625" hidden="1"/>
    <col min="6420" max="6660" width="10.85546875" hidden="1"/>
    <col min="6661" max="6661" width="2.28515625" hidden="1"/>
    <col min="6662" max="6662" width="1.42578125" hidden="1"/>
    <col min="6663" max="6663" width="5" hidden="1"/>
    <col min="6664" max="6664" width="1.28515625" hidden="1"/>
    <col min="6665" max="6665" width="5.42578125" hidden="1"/>
    <col min="6666" max="6666" width="2.42578125" hidden="1"/>
    <col min="6667" max="6668" width="9.42578125" hidden="1"/>
    <col min="6669" max="6669" width="18.85546875" hidden="1"/>
    <col min="6670" max="6670" width="1.7109375" hidden="1"/>
    <col min="6671" max="6671" width="22.28515625" hidden="1"/>
    <col min="6672" max="6672" width="10.85546875" hidden="1"/>
    <col min="6673" max="6673" width="16.28515625" hidden="1"/>
    <col min="6674" max="6674" width="1.28515625" hidden="1"/>
    <col min="6675" max="6675" width="2.28515625" hidden="1"/>
    <col min="6676" max="6916" width="10.85546875" hidden="1"/>
    <col min="6917" max="6917" width="2.28515625" hidden="1"/>
    <col min="6918" max="6918" width="1.42578125" hidden="1"/>
    <col min="6919" max="6919" width="5" hidden="1"/>
    <col min="6920" max="6920" width="1.28515625" hidden="1"/>
    <col min="6921" max="6921" width="5.42578125" hidden="1"/>
    <col min="6922" max="6922" width="2.42578125" hidden="1"/>
    <col min="6923" max="6924" width="9.42578125" hidden="1"/>
    <col min="6925" max="6925" width="18.85546875" hidden="1"/>
    <col min="6926" max="6926" width="1.7109375" hidden="1"/>
    <col min="6927" max="6927" width="22.28515625" hidden="1"/>
    <col min="6928" max="6928" width="10.85546875" hidden="1"/>
    <col min="6929" max="6929" width="16.28515625" hidden="1"/>
    <col min="6930" max="6930" width="1.28515625" hidden="1"/>
    <col min="6931" max="6931" width="2.28515625" hidden="1"/>
    <col min="6932" max="7172" width="10.85546875" hidden="1"/>
    <col min="7173" max="7173" width="2.28515625" hidden="1"/>
    <col min="7174" max="7174" width="1.42578125" hidden="1"/>
    <col min="7175" max="7175" width="5" hidden="1"/>
    <col min="7176" max="7176" width="1.28515625" hidden="1"/>
    <col min="7177" max="7177" width="5.42578125" hidden="1"/>
    <col min="7178" max="7178" width="2.42578125" hidden="1"/>
    <col min="7179" max="7180" width="9.42578125" hidden="1"/>
    <col min="7181" max="7181" width="18.85546875" hidden="1"/>
    <col min="7182" max="7182" width="1.7109375" hidden="1"/>
    <col min="7183" max="7183" width="22.28515625" hidden="1"/>
    <col min="7184" max="7184" width="10.85546875" hidden="1"/>
    <col min="7185" max="7185" width="16.28515625" hidden="1"/>
    <col min="7186" max="7186" width="1.28515625" hidden="1"/>
    <col min="7187" max="7187" width="2.28515625" hidden="1"/>
    <col min="7188" max="7428" width="10.85546875" hidden="1"/>
    <col min="7429" max="7429" width="2.28515625" hidden="1"/>
    <col min="7430" max="7430" width="1.42578125" hidden="1"/>
    <col min="7431" max="7431" width="5" hidden="1"/>
    <col min="7432" max="7432" width="1.28515625" hidden="1"/>
    <col min="7433" max="7433" width="5.42578125" hidden="1"/>
    <col min="7434" max="7434" width="2.42578125" hidden="1"/>
    <col min="7435" max="7436" width="9.42578125" hidden="1"/>
    <col min="7437" max="7437" width="18.85546875" hidden="1"/>
    <col min="7438" max="7438" width="1.7109375" hidden="1"/>
    <col min="7439" max="7439" width="22.28515625" hidden="1"/>
    <col min="7440" max="7440" width="10.85546875" hidden="1"/>
    <col min="7441" max="7441" width="16.28515625" hidden="1"/>
    <col min="7442" max="7442" width="1.28515625" hidden="1"/>
    <col min="7443" max="7443" width="2.28515625" hidden="1"/>
    <col min="7444" max="7684" width="10.85546875" hidden="1"/>
    <col min="7685" max="7685" width="2.28515625" hidden="1"/>
    <col min="7686" max="7686" width="1.42578125" hidden="1"/>
    <col min="7687" max="7687" width="5" hidden="1"/>
    <col min="7688" max="7688" width="1.28515625" hidden="1"/>
    <col min="7689" max="7689" width="5.42578125" hidden="1"/>
    <col min="7690" max="7690" width="2.42578125" hidden="1"/>
    <col min="7691" max="7692" width="9.42578125" hidden="1"/>
    <col min="7693" max="7693" width="18.85546875" hidden="1"/>
    <col min="7694" max="7694" width="1.7109375" hidden="1"/>
    <col min="7695" max="7695" width="22.28515625" hidden="1"/>
    <col min="7696" max="7696" width="10.85546875" hidden="1"/>
    <col min="7697" max="7697" width="16.28515625" hidden="1"/>
    <col min="7698" max="7698" width="1.28515625" hidden="1"/>
    <col min="7699" max="7699" width="2.28515625" hidden="1"/>
    <col min="7700" max="7940" width="10.85546875" hidden="1"/>
    <col min="7941" max="7941" width="2.28515625" hidden="1"/>
    <col min="7942" max="7942" width="1.42578125" hidden="1"/>
    <col min="7943" max="7943" width="5" hidden="1"/>
    <col min="7944" max="7944" width="1.28515625" hidden="1"/>
    <col min="7945" max="7945" width="5.42578125" hidden="1"/>
    <col min="7946" max="7946" width="2.42578125" hidden="1"/>
    <col min="7947" max="7948" width="9.42578125" hidden="1"/>
    <col min="7949" max="7949" width="18.85546875" hidden="1"/>
    <col min="7950" max="7950" width="1.7109375" hidden="1"/>
    <col min="7951" max="7951" width="22.28515625" hidden="1"/>
    <col min="7952" max="7952" width="10.85546875" hidden="1"/>
    <col min="7953" max="7953" width="16.28515625" hidden="1"/>
    <col min="7954" max="7954" width="1.28515625" hidden="1"/>
    <col min="7955" max="7955" width="2.28515625" hidden="1"/>
    <col min="7956" max="8196" width="10.85546875" hidden="1"/>
    <col min="8197" max="8197" width="2.28515625" hidden="1"/>
    <col min="8198" max="8198" width="1.42578125" hidden="1"/>
    <col min="8199" max="8199" width="5" hidden="1"/>
    <col min="8200" max="8200" width="1.28515625" hidden="1"/>
    <col min="8201" max="8201" width="5.42578125" hidden="1"/>
    <col min="8202" max="8202" width="2.42578125" hidden="1"/>
    <col min="8203" max="8204" width="9.42578125" hidden="1"/>
    <col min="8205" max="8205" width="18.85546875" hidden="1"/>
    <col min="8206" max="8206" width="1.7109375" hidden="1"/>
    <col min="8207" max="8207" width="22.28515625" hidden="1"/>
    <col min="8208" max="8208" width="10.85546875" hidden="1"/>
    <col min="8209" max="8209" width="16.28515625" hidden="1"/>
    <col min="8210" max="8210" width="1.28515625" hidden="1"/>
    <col min="8211" max="8211" width="2.28515625" hidden="1"/>
    <col min="8212" max="8452" width="10.85546875" hidden="1"/>
    <col min="8453" max="8453" width="2.28515625" hidden="1"/>
    <col min="8454" max="8454" width="1.42578125" hidden="1"/>
    <col min="8455" max="8455" width="5" hidden="1"/>
    <col min="8456" max="8456" width="1.28515625" hidden="1"/>
    <col min="8457" max="8457" width="5.42578125" hidden="1"/>
    <col min="8458" max="8458" width="2.42578125" hidden="1"/>
    <col min="8459" max="8460" width="9.42578125" hidden="1"/>
    <col min="8461" max="8461" width="18.85546875" hidden="1"/>
    <col min="8462" max="8462" width="1.7109375" hidden="1"/>
    <col min="8463" max="8463" width="22.28515625" hidden="1"/>
    <col min="8464" max="8464" width="10.85546875" hidden="1"/>
    <col min="8465" max="8465" width="16.28515625" hidden="1"/>
    <col min="8466" max="8466" width="1.28515625" hidden="1"/>
    <col min="8467" max="8467" width="2.28515625" hidden="1"/>
    <col min="8468" max="8708" width="10.85546875" hidden="1"/>
    <col min="8709" max="8709" width="2.28515625" hidden="1"/>
    <col min="8710" max="8710" width="1.42578125" hidden="1"/>
    <col min="8711" max="8711" width="5" hidden="1"/>
    <col min="8712" max="8712" width="1.28515625" hidden="1"/>
    <col min="8713" max="8713" width="5.42578125" hidden="1"/>
    <col min="8714" max="8714" width="2.42578125" hidden="1"/>
    <col min="8715" max="8716" width="9.42578125" hidden="1"/>
    <col min="8717" max="8717" width="18.85546875" hidden="1"/>
    <col min="8718" max="8718" width="1.7109375" hidden="1"/>
    <col min="8719" max="8719" width="22.28515625" hidden="1"/>
    <col min="8720" max="8720" width="10.85546875" hidden="1"/>
    <col min="8721" max="8721" width="16.28515625" hidden="1"/>
    <col min="8722" max="8722" width="1.28515625" hidden="1"/>
    <col min="8723" max="8723" width="2.28515625" hidden="1"/>
    <col min="8724" max="8964" width="10.85546875" hidden="1"/>
    <col min="8965" max="8965" width="2.28515625" hidden="1"/>
    <col min="8966" max="8966" width="1.42578125" hidden="1"/>
    <col min="8967" max="8967" width="5" hidden="1"/>
    <col min="8968" max="8968" width="1.28515625" hidden="1"/>
    <col min="8969" max="8969" width="5.42578125" hidden="1"/>
    <col min="8970" max="8970" width="2.42578125" hidden="1"/>
    <col min="8971" max="8972" width="9.42578125" hidden="1"/>
    <col min="8973" max="8973" width="18.85546875" hidden="1"/>
    <col min="8974" max="8974" width="1.7109375" hidden="1"/>
    <col min="8975" max="8975" width="22.28515625" hidden="1"/>
    <col min="8976" max="8976" width="10.85546875" hidden="1"/>
    <col min="8977" max="8977" width="16.28515625" hidden="1"/>
    <col min="8978" max="8978" width="1.28515625" hidden="1"/>
    <col min="8979" max="8979" width="2.28515625" hidden="1"/>
    <col min="8980" max="9220" width="10.85546875" hidden="1"/>
    <col min="9221" max="9221" width="2.28515625" hidden="1"/>
    <col min="9222" max="9222" width="1.42578125" hidden="1"/>
    <col min="9223" max="9223" width="5" hidden="1"/>
    <col min="9224" max="9224" width="1.28515625" hidden="1"/>
    <col min="9225" max="9225" width="5.42578125" hidden="1"/>
    <col min="9226" max="9226" width="2.42578125" hidden="1"/>
    <col min="9227" max="9228" width="9.42578125" hidden="1"/>
    <col min="9229" max="9229" width="18.85546875" hidden="1"/>
    <col min="9230" max="9230" width="1.7109375" hidden="1"/>
    <col min="9231" max="9231" width="22.28515625" hidden="1"/>
    <col min="9232" max="9232" width="10.85546875" hidden="1"/>
    <col min="9233" max="9233" width="16.28515625" hidden="1"/>
    <col min="9234" max="9234" width="1.28515625" hidden="1"/>
    <col min="9235" max="9235" width="2.28515625" hidden="1"/>
    <col min="9236" max="9476" width="10.85546875" hidden="1"/>
    <col min="9477" max="9477" width="2.28515625" hidden="1"/>
    <col min="9478" max="9478" width="1.42578125" hidden="1"/>
    <col min="9479" max="9479" width="5" hidden="1"/>
    <col min="9480" max="9480" width="1.28515625" hidden="1"/>
    <col min="9481" max="9481" width="5.42578125" hidden="1"/>
    <col min="9482" max="9482" width="2.42578125" hidden="1"/>
    <col min="9483" max="9484" width="9.42578125" hidden="1"/>
    <col min="9485" max="9485" width="18.85546875" hidden="1"/>
    <col min="9486" max="9486" width="1.7109375" hidden="1"/>
    <col min="9487" max="9487" width="22.28515625" hidden="1"/>
    <col min="9488" max="9488" width="10.85546875" hidden="1"/>
    <col min="9489" max="9489" width="16.28515625" hidden="1"/>
    <col min="9490" max="9490" width="1.28515625" hidden="1"/>
    <col min="9491" max="9491" width="2.28515625" hidden="1"/>
    <col min="9492" max="9732" width="10.85546875" hidden="1"/>
    <col min="9733" max="9733" width="2.28515625" hidden="1"/>
    <col min="9734" max="9734" width="1.42578125" hidden="1"/>
    <col min="9735" max="9735" width="5" hidden="1"/>
    <col min="9736" max="9736" width="1.28515625" hidden="1"/>
    <col min="9737" max="9737" width="5.42578125" hidden="1"/>
    <col min="9738" max="9738" width="2.42578125" hidden="1"/>
    <col min="9739" max="9740" width="9.42578125" hidden="1"/>
    <col min="9741" max="9741" width="18.85546875" hidden="1"/>
    <col min="9742" max="9742" width="1.7109375" hidden="1"/>
    <col min="9743" max="9743" width="22.28515625" hidden="1"/>
    <col min="9744" max="9744" width="10.85546875" hidden="1"/>
    <col min="9745" max="9745" width="16.28515625" hidden="1"/>
    <col min="9746" max="9746" width="1.28515625" hidden="1"/>
    <col min="9747" max="9747" width="2.28515625" hidden="1"/>
    <col min="9748" max="9988" width="10.85546875" hidden="1"/>
    <col min="9989" max="9989" width="2.28515625" hidden="1"/>
    <col min="9990" max="9990" width="1.42578125" hidden="1"/>
    <col min="9991" max="9991" width="5" hidden="1"/>
    <col min="9992" max="9992" width="1.28515625" hidden="1"/>
    <col min="9993" max="9993" width="5.42578125" hidden="1"/>
    <col min="9994" max="9994" width="2.42578125" hidden="1"/>
    <col min="9995" max="9996" width="9.42578125" hidden="1"/>
    <col min="9997" max="9997" width="18.85546875" hidden="1"/>
    <col min="9998" max="9998" width="1.7109375" hidden="1"/>
    <col min="9999" max="9999" width="22.28515625" hidden="1"/>
    <col min="10000" max="10000" width="10.85546875" hidden="1"/>
    <col min="10001" max="10001" width="16.28515625" hidden="1"/>
    <col min="10002" max="10002" width="1.28515625" hidden="1"/>
    <col min="10003" max="10003" width="2.28515625" hidden="1"/>
    <col min="10004" max="10244" width="10.85546875" hidden="1"/>
    <col min="10245" max="10245" width="2.28515625" hidden="1"/>
    <col min="10246" max="10246" width="1.42578125" hidden="1"/>
    <col min="10247" max="10247" width="5" hidden="1"/>
    <col min="10248" max="10248" width="1.28515625" hidden="1"/>
    <col min="10249" max="10249" width="5.42578125" hidden="1"/>
    <col min="10250" max="10250" width="2.42578125" hidden="1"/>
    <col min="10251" max="10252" width="9.42578125" hidden="1"/>
    <col min="10253" max="10253" width="18.85546875" hidden="1"/>
    <col min="10254" max="10254" width="1.7109375" hidden="1"/>
    <col min="10255" max="10255" width="22.28515625" hidden="1"/>
    <col min="10256" max="10256" width="10.85546875" hidden="1"/>
    <col min="10257" max="10257" width="16.28515625" hidden="1"/>
    <col min="10258" max="10258" width="1.28515625" hidden="1"/>
    <col min="10259" max="10259" width="2.28515625" hidden="1"/>
    <col min="10260" max="10500" width="10.85546875" hidden="1"/>
    <col min="10501" max="10501" width="2.28515625" hidden="1"/>
    <col min="10502" max="10502" width="1.42578125" hidden="1"/>
    <col min="10503" max="10503" width="5" hidden="1"/>
    <col min="10504" max="10504" width="1.28515625" hidden="1"/>
    <col min="10505" max="10505" width="5.42578125" hidden="1"/>
    <col min="10506" max="10506" width="2.42578125" hidden="1"/>
    <col min="10507" max="10508" width="9.42578125" hidden="1"/>
    <col min="10509" max="10509" width="18.85546875" hidden="1"/>
    <col min="10510" max="10510" width="1.7109375" hidden="1"/>
    <col min="10511" max="10511" width="22.28515625" hidden="1"/>
    <col min="10512" max="10512" width="10.85546875" hidden="1"/>
    <col min="10513" max="10513" width="16.28515625" hidden="1"/>
    <col min="10514" max="10514" width="1.28515625" hidden="1"/>
    <col min="10515" max="10515" width="2.28515625" hidden="1"/>
    <col min="10516" max="10756" width="10.85546875" hidden="1"/>
    <col min="10757" max="10757" width="2.28515625" hidden="1"/>
    <col min="10758" max="10758" width="1.42578125" hidden="1"/>
    <col min="10759" max="10759" width="5" hidden="1"/>
    <col min="10760" max="10760" width="1.28515625" hidden="1"/>
    <col min="10761" max="10761" width="5.42578125" hidden="1"/>
    <col min="10762" max="10762" width="2.42578125" hidden="1"/>
    <col min="10763" max="10764" width="9.42578125" hidden="1"/>
    <col min="10765" max="10765" width="18.85546875" hidden="1"/>
    <col min="10766" max="10766" width="1.7109375" hidden="1"/>
    <col min="10767" max="10767" width="22.28515625" hidden="1"/>
    <col min="10768" max="10768" width="10.85546875" hidden="1"/>
    <col min="10769" max="10769" width="16.28515625" hidden="1"/>
    <col min="10770" max="10770" width="1.28515625" hidden="1"/>
    <col min="10771" max="10771" width="2.28515625" hidden="1"/>
    <col min="10772" max="11012" width="10.85546875" hidden="1"/>
    <col min="11013" max="11013" width="2.28515625" hidden="1"/>
    <col min="11014" max="11014" width="1.42578125" hidden="1"/>
    <col min="11015" max="11015" width="5" hidden="1"/>
    <col min="11016" max="11016" width="1.28515625" hidden="1"/>
    <col min="11017" max="11017" width="5.42578125" hidden="1"/>
    <col min="11018" max="11018" width="2.42578125" hidden="1"/>
    <col min="11019" max="11020" width="9.42578125" hidden="1"/>
    <col min="11021" max="11021" width="18.85546875" hidden="1"/>
    <col min="11022" max="11022" width="1.7109375" hidden="1"/>
    <col min="11023" max="11023" width="22.28515625" hidden="1"/>
    <col min="11024" max="11024" width="10.85546875" hidden="1"/>
    <col min="11025" max="11025" width="16.28515625" hidden="1"/>
    <col min="11026" max="11026" width="1.28515625" hidden="1"/>
    <col min="11027" max="11027" width="2.28515625" hidden="1"/>
    <col min="11028" max="11268" width="10.85546875" hidden="1"/>
    <col min="11269" max="11269" width="2.28515625" hidden="1"/>
    <col min="11270" max="11270" width="1.42578125" hidden="1"/>
    <col min="11271" max="11271" width="5" hidden="1"/>
    <col min="11272" max="11272" width="1.28515625" hidden="1"/>
    <col min="11273" max="11273" width="5.42578125" hidden="1"/>
    <col min="11274" max="11274" width="2.42578125" hidden="1"/>
    <col min="11275" max="11276" width="9.42578125" hidden="1"/>
    <col min="11277" max="11277" width="18.85546875" hidden="1"/>
    <col min="11278" max="11278" width="1.7109375" hidden="1"/>
    <col min="11279" max="11279" width="22.28515625" hidden="1"/>
    <col min="11280" max="11280" width="10.85546875" hidden="1"/>
    <col min="11281" max="11281" width="16.28515625" hidden="1"/>
    <col min="11282" max="11282" width="1.28515625" hidden="1"/>
    <col min="11283" max="11283" width="2.28515625" hidden="1"/>
    <col min="11284" max="11524" width="10.85546875" hidden="1"/>
    <col min="11525" max="11525" width="2.28515625" hidden="1"/>
    <col min="11526" max="11526" width="1.42578125" hidden="1"/>
    <col min="11527" max="11527" width="5" hidden="1"/>
    <col min="11528" max="11528" width="1.28515625" hidden="1"/>
    <col min="11529" max="11529" width="5.42578125" hidden="1"/>
    <col min="11530" max="11530" width="2.42578125" hidden="1"/>
    <col min="11531" max="11532" width="9.42578125" hidden="1"/>
    <col min="11533" max="11533" width="18.85546875" hidden="1"/>
    <col min="11534" max="11534" width="1.7109375" hidden="1"/>
    <col min="11535" max="11535" width="22.28515625" hidden="1"/>
    <col min="11536" max="11536" width="10.85546875" hidden="1"/>
    <col min="11537" max="11537" width="16.28515625" hidden="1"/>
    <col min="11538" max="11538" width="1.28515625" hidden="1"/>
    <col min="11539" max="11539" width="2.28515625" hidden="1"/>
    <col min="11540" max="11780" width="10.85546875" hidden="1"/>
    <col min="11781" max="11781" width="2.28515625" hidden="1"/>
    <col min="11782" max="11782" width="1.42578125" hidden="1"/>
    <col min="11783" max="11783" width="5" hidden="1"/>
    <col min="11784" max="11784" width="1.28515625" hidden="1"/>
    <col min="11785" max="11785" width="5.42578125" hidden="1"/>
    <col min="11786" max="11786" width="2.42578125" hidden="1"/>
    <col min="11787" max="11788" width="9.42578125" hidden="1"/>
    <col min="11789" max="11789" width="18.85546875" hidden="1"/>
    <col min="11790" max="11790" width="1.7109375" hidden="1"/>
    <col min="11791" max="11791" width="22.28515625" hidden="1"/>
    <col min="11792" max="11792" width="10.85546875" hidden="1"/>
    <col min="11793" max="11793" width="16.28515625" hidden="1"/>
    <col min="11794" max="11794" width="1.28515625" hidden="1"/>
    <col min="11795" max="11795" width="2.28515625" hidden="1"/>
    <col min="11796" max="12036" width="10.85546875" hidden="1"/>
    <col min="12037" max="12037" width="2.28515625" hidden="1"/>
    <col min="12038" max="12038" width="1.42578125" hidden="1"/>
    <col min="12039" max="12039" width="5" hidden="1"/>
    <col min="12040" max="12040" width="1.28515625" hidden="1"/>
    <col min="12041" max="12041" width="5.42578125" hidden="1"/>
    <col min="12042" max="12042" width="2.42578125" hidden="1"/>
    <col min="12043" max="12044" width="9.42578125" hidden="1"/>
    <col min="12045" max="12045" width="18.85546875" hidden="1"/>
    <col min="12046" max="12046" width="1.7109375" hidden="1"/>
    <col min="12047" max="12047" width="22.28515625" hidden="1"/>
    <col min="12048" max="12048" width="10.85546875" hidden="1"/>
    <col min="12049" max="12049" width="16.28515625" hidden="1"/>
    <col min="12050" max="12050" width="1.28515625" hidden="1"/>
    <col min="12051" max="12051" width="2.28515625" hidden="1"/>
    <col min="12052" max="12292" width="10.85546875" hidden="1"/>
    <col min="12293" max="12293" width="2.28515625" hidden="1"/>
    <col min="12294" max="12294" width="1.42578125" hidden="1"/>
    <col min="12295" max="12295" width="5" hidden="1"/>
    <col min="12296" max="12296" width="1.28515625" hidden="1"/>
    <col min="12297" max="12297" width="5.42578125" hidden="1"/>
    <col min="12298" max="12298" width="2.42578125" hidden="1"/>
    <col min="12299" max="12300" width="9.42578125" hidden="1"/>
    <col min="12301" max="12301" width="18.85546875" hidden="1"/>
    <col min="12302" max="12302" width="1.7109375" hidden="1"/>
    <col min="12303" max="12303" width="22.28515625" hidden="1"/>
    <col min="12304" max="12304" width="10.85546875" hidden="1"/>
    <col min="12305" max="12305" width="16.28515625" hidden="1"/>
    <col min="12306" max="12306" width="1.28515625" hidden="1"/>
    <col min="12307" max="12307" width="2.28515625" hidden="1"/>
    <col min="12308" max="12548" width="10.85546875" hidden="1"/>
    <col min="12549" max="12549" width="2.28515625" hidden="1"/>
    <col min="12550" max="12550" width="1.42578125" hidden="1"/>
    <col min="12551" max="12551" width="5" hidden="1"/>
    <col min="12552" max="12552" width="1.28515625" hidden="1"/>
    <col min="12553" max="12553" width="5.42578125" hidden="1"/>
    <col min="12554" max="12554" width="2.42578125" hidden="1"/>
    <col min="12555" max="12556" width="9.42578125" hidden="1"/>
    <col min="12557" max="12557" width="18.85546875" hidden="1"/>
    <col min="12558" max="12558" width="1.7109375" hidden="1"/>
    <col min="12559" max="12559" width="22.28515625" hidden="1"/>
    <col min="12560" max="12560" width="10.85546875" hidden="1"/>
    <col min="12561" max="12561" width="16.28515625" hidden="1"/>
    <col min="12562" max="12562" width="1.28515625" hidden="1"/>
    <col min="12563" max="12563" width="2.28515625" hidden="1"/>
    <col min="12564" max="12804" width="10.85546875" hidden="1"/>
    <col min="12805" max="12805" width="2.28515625" hidden="1"/>
    <col min="12806" max="12806" width="1.42578125" hidden="1"/>
    <col min="12807" max="12807" width="5" hidden="1"/>
    <col min="12808" max="12808" width="1.28515625" hidden="1"/>
    <col min="12809" max="12809" width="5.42578125" hidden="1"/>
    <col min="12810" max="12810" width="2.42578125" hidden="1"/>
    <col min="12811" max="12812" width="9.42578125" hidden="1"/>
    <col min="12813" max="12813" width="18.85546875" hidden="1"/>
    <col min="12814" max="12814" width="1.7109375" hidden="1"/>
    <col min="12815" max="12815" width="22.28515625" hidden="1"/>
    <col min="12816" max="12816" width="10.85546875" hidden="1"/>
    <col min="12817" max="12817" width="16.28515625" hidden="1"/>
    <col min="12818" max="12818" width="1.28515625" hidden="1"/>
    <col min="12819" max="12819" width="2.28515625" hidden="1"/>
    <col min="12820" max="13060" width="10.85546875" hidden="1"/>
    <col min="13061" max="13061" width="2.28515625" hidden="1"/>
    <col min="13062" max="13062" width="1.42578125" hidden="1"/>
    <col min="13063" max="13063" width="5" hidden="1"/>
    <col min="13064" max="13064" width="1.28515625" hidden="1"/>
    <col min="13065" max="13065" width="5.42578125" hidden="1"/>
    <col min="13066" max="13066" width="2.42578125" hidden="1"/>
    <col min="13067" max="13068" width="9.42578125" hidden="1"/>
    <col min="13069" max="13069" width="18.85546875" hidden="1"/>
    <col min="13070" max="13070" width="1.7109375" hidden="1"/>
    <col min="13071" max="13071" width="22.28515625" hidden="1"/>
    <col min="13072" max="13072" width="10.85546875" hidden="1"/>
    <col min="13073" max="13073" width="16.28515625" hidden="1"/>
    <col min="13074" max="13074" width="1.28515625" hidden="1"/>
    <col min="13075" max="13075" width="2.28515625" hidden="1"/>
    <col min="13076" max="13316" width="10.85546875" hidden="1"/>
    <col min="13317" max="13317" width="2.28515625" hidden="1"/>
    <col min="13318" max="13318" width="1.42578125" hidden="1"/>
    <col min="13319" max="13319" width="5" hidden="1"/>
    <col min="13320" max="13320" width="1.28515625" hidden="1"/>
    <col min="13321" max="13321" width="5.42578125" hidden="1"/>
    <col min="13322" max="13322" width="2.42578125" hidden="1"/>
    <col min="13323" max="13324" width="9.42578125" hidden="1"/>
    <col min="13325" max="13325" width="18.85546875" hidden="1"/>
    <col min="13326" max="13326" width="1.7109375" hidden="1"/>
    <col min="13327" max="13327" width="22.28515625" hidden="1"/>
    <col min="13328" max="13328" width="10.85546875" hidden="1"/>
    <col min="13329" max="13329" width="16.28515625" hidden="1"/>
    <col min="13330" max="13330" width="1.28515625" hidden="1"/>
    <col min="13331" max="13331" width="2.28515625" hidden="1"/>
    <col min="13332" max="13572" width="10.85546875" hidden="1"/>
    <col min="13573" max="13573" width="2.28515625" hidden="1"/>
    <col min="13574" max="13574" width="1.42578125" hidden="1"/>
    <col min="13575" max="13575" width="5" hidden="1"/>
    <col min="13576" max="13576" width="1.28515625" hidden="1"/>
    <col min="13577" max="13577" width="5.42578125" hidden="1"/>
    <col min="13578" max="13578" width="2.42578125" hidden="1"/>
    <col min="13579" max="13580" width="9.42578125" hidden="1"/>
    <col min="13581" max="13581" width="18.85546875" hidden="1"/>
    <col min="13582" max="13582" width="1.7109375" hidden="1"/>
    <col min="13583" max="13583" width="22.28515625" hidden="1"/>
    <col min="13584" max="13584" width="10.85546875" hidden="1"/>
    <col min="13585" max="13585" width="16.28515625" hidden="1"/>
    <col min="13586" max="13586" width="1.28515625" hidden="1"/>
    <col min="13587" max="13587" width="2.28515625" hidden="1"/>
    <col min="13588" max="13828" width="10.85546875" hidden="1"/>
    <col min="13829" max="13829" width="2.28515625" hidden="1"/>
    <col min="13830" max="13830" width="1.42578125" hidden="1"/>
    <col min="13831" max="13831" width="5" hidden="1"/>
    <col min="13832" max="13832" width="1.28515625" hidden="1"/>
    <col min="13833" max="13833" width="5.42578125" hidden="1"/>
    <col min="13834" max="13834" width="2.42578125" hidden="1"/>
    <col min="13835" max="13836" width="9.42578125" hidden="1"/>
    <col min="13837" max="13837" width="18.85546875" hidden="1"/>
    <col min="13838" max="13838" width="1.7109375" hidden="1"/>
    <col min="13839" max="13839" width="22.28515625" hidden="1"/>
    <col min="13840" max="13840" width="10.85546875" hidden="1"/>
    <col min="13841" max="13841" width="16.28515625" hidden="1"/>
    <col min="13842" max="13842" width="1.28515625" hidden="1"/>
    <col min="13843" max="13843" width="2.28515625" hidden="1"/>
    <col min="13844" max="14084" width="10.85546875" hidden="1"/>
    <col min="14085" max="14085" width="2.28515625" hidden="1"/>
    <col min="14086" max="14086" width="1.42578125" hidden="1"/>
    <col min="14087" max="14087" width="5" hidden="1"/>
    <col min="14088" max="14088" width="1.28515625" hidden="1"/>
    <col min="14089" max="14089" width="5.42578125" hidden="1"/>
    <col min="14090" max="14090" width="2.42578125" hidden="1"/>
    <col min="14091" max="14092" width="9.42578125" hidden="1"/>
    <col min="14093" max="14093" width="18.85546875" hidden="1"/>
    <col min="14094" max="14094" width="1.7109375" hidden="1"/>
    <col min="14095" max="14095" width="22.28515625" hidden="1"/>
    <col min="14096" max="14096" width="10.85546875" hidden="1"/>
    <col min="14097" max="14097" width="16.28515625" hidden="1"/>
    <col min="14098" max="14098" width="1.28515625" hidden="1"/>
    <col min="14099" max="14099" width="2.28515625" hidden="1"/>
    <col min="14100" max="14340" width="10.85546875" hidden="1"/>
    <col min="14341" max="14341" width="2.28515625" hidden="1"/>
    <col min="14342" max="14342" width="1.42578125" hidden="1"/>
    <col min="14343" max="14343" width="5" hidden="1"/>
    <col min="14344" max="14344" width="1.28515625" hidden="1"/>
    <col min="14345" max="14345" width="5.42578125" hidden="1"/>
    <col min="14346" max="14346" width="2.42578125" hidden="1"/>
    <col min="14347" max="14348" width="9.42578125" hidden="1"/>
    <col min="14349" max="14349" width="18.85546875" hidden="1"/>
    <col min="14350" max="14350" width="1.7109375" hidden="1"/>
    <col min="14351" max="14351" width="22.28515625" hidden="1"/>
    <col min="14352" max="14352" width="10.85546875" hidden="1"/>
    <col min="14353" max="14353" width="16.28515625" hidden="1"/>
    <col min="14354" max="14354" width="1.28515625" hidden="1"/>
    <col min="14355" max="14355" width="2.28515625" hidden="1"/>
    <col min="14356" max="14596" width="10.85546875" hidden="1"/>
    <col min="14597" max="14597" width="2.28515625" hidden="1"/>
    <col min="14598" max="14598" width="1.42578125" hidden="1"/>
    <col min="14599" max="14599" width="5" hidden="1"/>
    <col min="14600" max="14600" width="1.28515625" hidden="1"/>
    <col min="14601" max="14601" width="5.42578125" hidden="1"/>
    <col min="14602" max="14602" width="2.42578125" hidden="1"/>
    <col min="14603" max="14604" width="9.42578125" hidden="1"/>
    <col min="14605" max="14605" width="18.85546875" hidden="1"/>
    <col min="14606" max="14606" width="1.7109375" hidden="1"/>
    <col min="14607" max="14607" width="22.28515625" hidden="1"/>
    <col min="14608" max="14608" width="10.85546875" hidden="1"/>
    <col min="14609" max="14609" width="16.28515625" hidden="1"/>
    <col min="14610" max="14610" width="1.28515625" hidden="1"/>
    <col min="14611" max="14611" width="2.28515625" hidden="1"/>
    <col min="14612" max="14852" width="10.85546875" hidden="1"/>
    <col min="14853" max="14853" width="2.28515625" hidden="1"/>
    <col min="14854" max="14854" width="1.42578125" hidden="1"/>
    <col min="14855" max="14855" width="5" hidden="1"/>
    <col min="14856" max="14856" width="1.28515625" hidden="1"/>
    <col min="14857" max="14857" width="5.42578125" hidden="1"/>
    <col min="14858" max="14858" width="2.42578125" hidden="1"/>
    <col min="14859" max="14860" width="9.42578125" hidden="1"/>
    <col min="14861" max="14861" width="18.85546875" hidden="1"/>
    <col min="14862" max="14862" width="1.7109375" hidden="1"/>
    <col min="14863" max="14863" width="22.28515625" hidden="1"/>
    <col min="14864" max="14864" width="10.85546875" hidden="1"/>
    <col min="14865" max="14865" width="16.28515625" hidden="1"/>
    <col min="14866" max="14866" width="1.28515625" hidden="1"/>
    <col min="14867" max="14867" width="2.28515625" hidden="1"/>
    <col min="14868" max="15108" width="10.85546875" hidden="1"/>
    <col min="15109" max="15109" width="2.28515625" hidden="1"/>
    <col min="15110" max="15110" width="1.42578125" hidden="1"/>
    <col min="15111" max="15111" width="5" hidden="1"/>
    <col min="15112" max="15112" width="1.28515625" hidden="1"/>
    <col min="15113" max="15113" width="5.42578125" hidden="1"/>
    <col min="15114" max="15114" width="2.42578125" hidden="1"/>
    <col min="15115" max="15116" width="9.42578125" hidden="1"/>
    <col min="15117" max="15117" width="18.85546875" hidden="1"/>
    <col min="15118" max="15118" width="1.7109375" hidden="1"/>
    <col min="15119" max="15119" width="22.28515625" hidden="1"/>
    <col min="15120" max="15120" width="10.85546875" hidden="1"/>
    <col min="15121" max="15121" width="16.28515625" hidden="1"/>
    <col min="15122" max="15122" width="1.28515625" hidden="1"/>
    <col min="15123" max="15123" width="2.28515625" hidden="1"/>
    <col min="15124" max="15364" width="10.85546875" hidden="1"/>
    <col min="15365" max="15365" width="2.28515625" hidden="1"/>
    <col min="15366" max="15366" width="1.42578125" hidden="1"/>
    <col min="15367" max="15367" width="5" hidden="1"/>
    <col min="15368" max="15368" width="1.28515625" hidden="1"/>
    <col min="15369" max="15369" width="5.42578125" hidden="1"/>
    <col min="15370" max="15370" width="2.42578125" hidden="1"/>
    <col min="15371" max="15372" width="9.42578125" hidden="1"/>
    <col min="15373" max="15373" width="18.85546875" hidden="1"/>
    <col min="15374" max="15374" width="1.7109375" hidden="1"/>
    <col min="15375" max="15375" width="22.28515625" hidden="1"/>
    <col min="15376" max="15376" width="10.85546875" hidden="1"/>
    <col min="15377" max="15377" width="16.28515625" hidden="1"/>
    <col min="15378" max="15378" width="1.28515625" hidden="1"/>
    <col min="15379" max="15379" width="2.28515625" hidden="1"/>
    <col min="15380" max="15620" width="10.85546875" hidden="1"/>
    <col min="15621" max="15621" width="2.28515625" hidden="1"/>
    <col min="15622" max="15622" width="1.42578125" hidden="1"/>
    <col min="15623" max="15623" width="5" hidden="1"/>
    <col min="15624" max="15624" width="1.28515625" hidden="1"/>
    <col min="15625" max="15625" width="5.42578125" hidden="1"/>
    <col min="15626" max="15626" width="2.42578125" hidden="1"/>
    <col min="15627" max="15628" width="9.42578125" hidden="1"/>
    <col min="15629" max="15629" width="18.85546875" hidden="1"/>
    <col min="15630" max="15630" width="1.7109375" hidden="1"/>
    <col min="15631" max="15631" width="22.28515625" hidden="1"/>
    <col min="15632" max="15632" width="10.85546875" hidden="1"/>
    <col min="15633" max="15633" width="16.28515625" hidden="1"/>
    <col min="15634" max="15634" width="1.28515625" hidden="1"/>
    <col min="15635" max="15635" width="2.28515625" hidden="1"/>
    <col min="15636" max="15876" width="10.85546875" hidden="1"/>
    <col min="15877" max="15877" width="2.28515625" hidden="1"/>
    <col min="15878" max="15878" width="1.42578125" hidden="1"/>
    <col min="15879" max="15879" width="5" hidden="1"/>
    <col min="15880" max="15880" width="1.28515625" hidden="1"/>
    <col min="15881" max="15881" width="5.42578125" hidden="1"/>
    <col min="15882" max="15882" width="2.42578125" hidden="1"/>
    <col min="15883" max="15884" width="9.42578125" hidden="1"/>
    <col min="15885" max="15885" width="18.85546875" hidden="1"/>
    <col min="15886" max="15886" width="1.7109375" hidden="1"/>
    <col min="15887" max="15887" width="22.28515625" hidden="1"/>
    <col min="15888" max="15888" width="10.85546875" hidden="1"/>
    <col min="15889" max="15889" width="16.28515625" hidden="1"/>
    <col min="15890" max="15890" width="1.28515625" hidden="1"/>
    <col min="15891" max="15891" width="2.28515625" hidden="1"/>
    <col min="15892" max="16132" width="10.85546875" hidden="1"/>
    <col min="16133" max="16133" width="2.28515625" hidden="1"/>
    <col min="16134" max="16134" width="1.42578125" hidden="1"/>
    <col min="16135" max="16135" width="5" hidden="1"/>
    <col min="16136" max="16136" width="1.28515625" hidden="1"/>
    <col min="16137" max="16137" width="5.42578125" hidden="1"/>
    <col min="16138" max="16138" width="2.42578125" hidden="1"/>
    <col min="16139" max="16140" width="9.42578125" hidden="1"/>
    <col min="16141" max="16141" width="18.85546875" hidden="1"/>
    <col min="16142" max="16142" width="1.7109375" hidden="1"/>
    <col min="16143" max="16143" width="22.28515625" hidden="1"/>
    <col min="16144" max="16144" width="10.85546875" hidden="1"/>
    <col min="16145" max="16145" width="16.28515625" hidden="1"/>
    <col min="16146" max="16146" width="1.28515625" hidden="1"/>
    <col min="16147" max="16147" width="2.28515625" hidden="1"/>
    <col min="16148" max="16384" width="10.85546875" hidden="1"/>
  </cols>
  <sheetData>
    <row r="1" spans="1:19" ht="30.75" customHeight="1" x14ac:dyDescent="0.2">
      <c r="A1" s="161" t="str">
        <f>IF(Form!T2="deutsch",Übersetzung!B51,Übersetzung!C51)</f>
        <v>VQ-L008 Herstellbarkeitsanalyse
Materialvergleich</v>
      </c>
      <c r="B1" s="133"/>
      <c r="C1" s="133"/>
      <c r="D1" s="133"/>
      <c r="E1" s="133"/>
      <c r="F1" s="133"/>
      <c r="G1" s="133"/>
      <c r="H1" s="133"/>
      <c r="I1" s="133"/>
      <c r="J1" s="133"/>
      <c r="K1" s="133"/>
      <c r="L1" s="133"/>
      <c r="M1" s="133"/>
      <c r="N1" s="133"/>
      <c r="O1" s="133"/>
      <c r="P1" s="133"/>
      <c r="Q1" s="133"/>
      <c r="R1" s="133"/>
      <c r="S1" s="134"/>
    </row>
    <row r="2" spans="1:19" ht="27" customHeight="1" x14ac:dyDescent="0.2">
      <c r="A2" s="135"/>
      <c r="B2" s="136"/>
      <c r="C2" s="136"/>
      <c r="D2" s="136"/>
      <c r="E2" s="136"/>
      <c r="F2" s="136"/>
      <c r="G2" s="136"/>
      <c r="H2" s="136"/>
      <c r="I2" s="136"/>
      <c r="J2" s="136"/>
      <c r="K2" s="136"/>
      <c r="L2" s="136"/>
      <c r="M2" s="136"/>
      <c r="N2" s="136"/>
      <c r="O2" s="136"/>
      <c r="P2" s="136"/>
      <c r="Q2" s="136"/>
      <c r="R2" s="136"/>
      <c r="S2" s="137"/>
    </row>
    <row r="3" spans="1:19" s="27" customFormat="1" ht="6" customHeight="1" x14ac:dyDescent="0.2">
      <c r="A3" s="59"/>
      <c r="B3" s="60"/>
      <c r="C3" s="60"/>
      <c r="D3" s="60"/>
      <c r="E3" s="60"/>
      <c r="F3" s="60"/>
      <c r="G3" s="60"/>
      <c r="H3" s="60"/>
      <c r="I3" s="60"/>
      <c r="J3" s="60"/>
      <c r="K3" s="60"/>
      <c r="L3" s="60"/>
      <c r="M3" s="60"/>
      <c r="N3" s="60"/>
      <c r="O3" s="60"/>
      <c r="P3" s="60"/>
      <c r="Q3" s="60"/>
      <c r="R3" s="60"/>
      <c r="S3" s="99"/>
    </row>
    <row r="4" spans="1:19" ht="0.75" customHeight="1" x14ac:dyDescent="0.2">
      <c r="A4" s="61"/>
      <c r="B4" s="2"/>
      <c r="C4" s="2"/>
      <c r="D4" s="2"/>
      <c r="E4" s="2"/>
      <c r="F4" s="2"/>
      <c r="G4" s="2"/>
      <c r="H4" s="2"/>
      <c r="I4" s="2"/>
      <c r="J4" s="2"/>
      <c r="K4" s="2"/>
      <c r="L4" s="2"/>
      <c r="M4" s="2"/>
      <c r="N4" s="2"/>
      <c r="O4" s="2"/>
      <c r="P4" s="2"/>
      <c r="Q4" s="2"/>
      <c r="R4" s="2"/>
      <c r="S4" s="39"/>
    </row>
    <row r="5" spans="1:19" ht="4.5" customHeight="1" x14ac:dyDescent="0.2">
      <c r="A5" s="62"/>
      <c r="S5" s="40"/>
    </row>
    <row r="6" spans="1:19" ht="8.25" customHeight="1" x14ac:dyDescent="0.2">
      <c r="A6" s="62"/>
      <c r="B6" s="73"/>
      <c r="C6" s="73"/>
      <c r="D6" s="73"/>
      <c r="E6" s="73"/>
      <c r="F6" s="73"/>
      <c r="G6" s="73"/>
      <c r="H6" s="73"/>
      <c r="I6" s="73"/>
      <c r="J6" s="73"/>
      <c r="K6" s="73"/>
      <c r="L6" s="73"/>
      <c r="M6" s="73"/>
      <c r="N6" s="73"/>
      <c r="O6" s="73" t="s">
        <v>29</v>
      </c>
      <c r="P6" s="73"/>
      <c r="Q6" s="73"/>
      <c r="R6" s="73"/>
      <c r="S6" s="40"/>
    </row>
    <row r="7" spans="1:19" ht="15.75" customHeight="1" x14ac:dyDescent="0.2">
      <c r="A7" s="62"/>
      <c r="B7" s="7"/>
      <c r="C7" s="123"/>
      <c r="D7" s="123"/>
      <c r="E7" s="63"/>
      <c r="F7" s="64"/>
      <c r="G7" s="65"/>
      <c r="H7" s="65"/>
      <c r="I7" s="65"/>
      <c r="J7" s="65"/>
      <c r="K7" s="65"/>
      <c r="L7" s="65"/>
      <c r="M7" s="124"/>
      <c r="N7" s="124"/>
      <c r="O7" s="124"/>
      <c r="P7" s="124"/>
      <c r="Q7" s="124"/>
      <c r="R7" s="64"/>
      <c r="S7" s="40"/>
    </row>
    <row r="8" spans="1:19" ht="15.75" customHeight="1" x14ac:dyDescent="0.2">
      <c r="A8" s="62"/>
      <c r="B8" s="7"/>
      <c r="C8" s="64" t="str">
        <f>Form!C9</f>
        <v>Lieferant:</v>
      </c>
      <c r="E8" s="170" t="str">
        <f>IF(Form!E9:G9&lt;&gt;"",Form!E9:G9,"")</f>
        <v/>
      </c>
      <c r="F8" s="171"/>
      <c r="G8" s="172"/>
      <c r="H8" s="64"/>
      <c r="I8" s="64" t="str">
        <f>Form!I9</f>
        <v>Geschäftspartnernr.:</v>
      </c>
      <c r="J8" s="64"/>
      <c r="K8" s="164" t="str">
        <f>IF(Form!K9:N9&lt;&gt;"",Form!K9:N9,"")</f>
        <v/>
      </c>
      <c r="L8" s="165"/>
      <c r="M8" s="165"/>
      <c r="N8" s="166"/>
      <c r="R8" s="64"/>
      <c r="S8" s="40"/>
    </row>
    <row r="9" spans="1:19" ht="15.75" customHeight="1" x14ac:dyDescent="0.2">
      <c r="A9" s="62"/>
      <c r="B9" s="7"/>
      <c r="E9" s="173"/>
      <c r="F9" s="174"/>
      <c r="G9" s="175"/>
      <c r="R9" s="64"/>
      <c r="S9" s="40"/>
    </row>
    <row r="10" spans="1:19" ht="15.75" customHeight="1" x14ac:dyDescent="0.2">
      <c r="A10" s="62"/>
      <c r="B10" s="7"/>
      <c r="L10" s="3" t="s">
        <v>2</v>
      </c>
      <c r="R10" s="64"/>
      <c r="S10" s="40"/>
    </row>
    <row r="11" spans="1:19" ht="15.75" customHeight="1" x14ac:dyDescent="0.2">
      <c r="A11" s="62"/>
      <c r="B11" s="7"/>
      <c r="C11" s="64" t="str">
        <f>Form!C12</f>
        <v>Benennung:</v>
      </c>
      <c r="D11" s="7"/>
      <c r="E11" s="164" t="str">
        <f>IF(Form!E12:G12&lt;&gt;"",Form!E12:G12,"")</f>
        <v/>
      </c>
      <c r="F11" s="165"/>
      <c r="G11" s="166"/>
      <c r="H11" s="64"/>
      <c r="I11" s="64" t="str">
        <f>Form!I12</f>
        <v>DEUTZ Teile-Nr:</v>
      </c>
      <c r="J11" s="64"/>
      <c r="K11" s="167" t="str">
        <f>IF(Form!K12:N12&lt;&gt;"",Form!K12:N12,"")</f>
        <v/>
      </c>
      <c r="L11" s="168"/>
      <c r="M11" s="168"/>
      <c r="N11" s="169"/>
      <c r="O11" s="64" t="s">
        <v>4</v>
      </c>
      <c r="P11" s="7"/>
      <c r="Q11" s="50" t="str">
        <f>IF(Form!Q12&lt;&gt;"",Form!Q12,"")</f>
        <v/>
      </c>
      <c r="R11" s="64"/>
      <c r="S11" s="40"/>
    </row>
    <row r="12" spans="1:19" ht="15.75" customHeight="1" x14ac:dyDescent="0.2">
      <c r="A12" s="62"/>
      <c r="B12" s="7"/>
      <c r="E12" s="100"/>
      <c r="F12" s="100"/>
      <c r="G12" s="100"/>
      <c r="P12" s="7"/>
      <c r="R12" s="64"/>
      <c r="S12" s="40"/>
    </row>
    <row r="13" spans="1:19" ht="15.75" customHeight="1" x14ac:dyDescent="0.2">
      <c r="A13" s="62"/>
      <c r="B13" s="7"/>
      <c r="C13" s="64" t="str">
        <f>Form!C12</f>
        <v>Benennung:</v>
      </c>
      <c r="D13" s="7"/>
      <c r="E13" s="164" t="str">
        <f>IF(Form!E14:G14&lt;&gt;"",Form!E14:G14,"")</f>
        <v/>
      </c>
      <c r="F13" s="165"/>
      <c r="G13" s="166"/>
      <c r="H13" s="64"/>
      <c r="I13" s="64" t="str">
        <f>Form!I12</f>
        <v>DEUTZ Teile-Nr:</v>
      </c>
      <c r="J13" s="64"/>
      <c r="K13" s="167" t="str">
        <f>IF(Form!K14:N14&lt;&gt;"",Form!K14:N14,"")</f>
        <v/>
      </c>
      <c r="L13" s="168"/>
      <c r="M13" s="168"/>
      <c r="N13" s="169"/>
      <c r="O13" s="64" t="s">
        <v>4</v>
      </c>
      <c r="P13" s="7"/>
      <c r="Q13" s="50" t="str">
        <f>IF(Form!Q14&lt;&gt;"",Form!Q14,"")</f>
        <v/>
      </c>
      <c r="R13" s="64"/>
      <c r="S13" s="40"/>
    </row>
    <row r="14" spans="1:19" ht="15.75" customHeight="1" x14ac:dyDescent="0.2">
      <c r="A14" s="62"/>
      <c r="B14" s="7"/>
      <c r="C14" s="64"/>
      <c r="D14" s="7"/>
      <c r="E14" s="66"/>
      <c r="F14" s="64"/>
      <c r="G14" s="101"/>
      <c r="H14" s="64"/>
      <c r="I14" s="64"/>
      <c r="J14" s="64"/>
      <c r="K14" s="64"/>
      <c r="L14" s="64"/>
      <c r="M14" s="66"/>
      <c r="N14" s="66"/>
      <c r="O14" s="64"/>
      <c r="P14" s="7"/>
      <c r="Q14" s="7"/>
      <c r="R14" s="64"/>
      <c r="S14" s="40"/>
    </row>
    <row r="15" spans="1:19" ht="15.75" customHeight="1" x14ac:dyDescent="0.2">
      <c r="A15" s="62"/>
      <c r="B15" s="7"/>
      <c r="C15" s="64" t="str">
        <f>Form!C12</f>
        <v>Benennung:</v>
      </c>
      <c r="D15" s="7"/>
      <c r="E15" s="164" t="str">
        <f>IF(Form!E16:G16&lt;&gt;"",Form!E16:G16,"")</f>
        <v/>
      </c>
      <c r="F15" s="165"/>
      <c r="G15" s="166"/>
      <c r="H15" s="64"/>
      <c r="I15" s="64" t="str">
        <f>Form!I12</f>
        <v>DEUTZ Teile-Nr:</v>
      </c>
      <c r="J15" s="64"/>
      <c r="K15" s="167" t="str">
        <f>IF(Form!K16:N16&lt;&gt;"",Form!K16:N16,"")</f>
        <v/>
      </c>
      <c r="L15" s="168"/>
      <c r="M15" s="168"/>
      <c r="N15" s="169"/>
      <c r="O15" s="64" t="s">
        <v>4</v>
      </c>
      <c r="P15" s="7"/>
      <c r="Q15" s="50" t="str">
        <f>IF(Form!Q16&lt;&gt;"",Form!Q16,"")</f>
        <v/>
      </c>
      <c r="R15" s="64"/>
      <c r="S15" s="40"/>
    </row>
    <row r="16" spans="1:19" ht="15.75" customHeight="1" x14ac:dyDescent="0.2">
      <c r="A16" s="62"/>
      <c r="B16" s="7"/>
      <c r="C16" s="7"/>
      <c r="D16" s="7"/>
      <c r="E16" s="64"/>
      <c r="F16" s="64"/>
      <c r="G16" s="64"/>
      <c r="H16" s="64"/>
      <c r="I16" s="64"/>
      <c r="J16" s="64"/>
      <c r="K16" s="64"/>
      <c r="L16" s="64"/>
      <c r="M16" s="64"/>
      <c r="N16" s="64"/>
      <c r="O16" s="7"/>
      <c r="P16" s="7"/>
      <c r="Q16" s="102"/>
      <c r="R16" s="64"/>
      <c r="S16" s="40"/>
    </row>
    <row r="17" spans="1:19" ht="12.75" customHeight="1" x14ac:dyDescent="0.2">
      <c r="A17" s="62"/>
      <c r="B17" s="7"/>
      <c r="C17" s="177" t="str">
        <f>IF(Form!T2="deutsch",Übersetzung!B52,Übersetzung!C52)</f>
        <v>Falls ein abweichender Werkstoff angefragt/ gewünscht wird, muss eine Gegenüberstellung der chemischen als auch der mechanischen Eigenschaften erfolgen (siehe unten)</v>
      </c>
      <c r="D17" s="177"/>
      <c r="E17" s="177"/>
      <c r="F17" s="177"/>
      <c r="G17" s="177"/>
      <c r="H17" s="177"/>
      <c r="I17" s="177"/>
      <c r="J17" s="177"/>
      <c r="K17" s="177"/>
      <c r="L17" s="177"/>
      <c r="M17" s="177"/>
      <c r="N17" s="177"/>
      <c r="O17" s="177"/>
      <c r="P17" s="177"/>
      <c r="Q17" s="177"/>
      <c r="R17" s="6"/>
      <c r="S17" s="40"/>
    </row>
    <row r="18" spans="1:19" ht="14.25" customHeight="1" x14ac:dyDescent="0.2">
      <c r="A18" s="62"/>
      <c r="B18" s="74"/>
      <c r="C18" s="177"/>
      <c r="D18" s="177"/>
      <c r="E18" s="177"/>
      <c r="F18" s="177"/>
      <c r="G18" s="177"/>
      <c r="H18" s="177"/>
      <c r="I18" s="177"/>
      <c r="J18" s="177"/>
      <c r="K18" s="177"/>
      <c r="L18" s="177"/>
      <c r="M18" s="177"/>
      <c r="N18" s="177"/>
      <c r="O18" s="177"/>
      <c r="P18" s="177"/>
      <c r="Q18" s="177"/>
      <c r="R18" s="6"/>
      <c r="S18" s="40"/>
    </row>
    <row r="19" spans="1:19" ht="12.75" customHeight="1" x14ac:dyDescent="0.2">
      <c r="A19" s="62"/>
      <c r="B19" s="74"/>
      <c r="C19" s="103"/>
      <c r="E19" s="74"/>
      <c r="F19" s="6"/>
      <c r="G19" s="6"/>
      <c r="H19" s="6"/>
      <c r="I19" s="6"/>
      <c r="J19" s="6"/>
      <c r="K19" s="6"/>
      <c r="L19" s="6"/>
      <c r="M19" s="6"/>
      <c r="N19" s="6"/>
      <c r="O19" s="104"/>
      <c r="P19" s="104"/>
      <c r="Q19" s="104"/>
      <c r="R19" s="6"/>
      <c r="S19" s="40"/>
    </row>
    <row r="20" spans="1:19" ht="12.75" customHeight="1" x14ac:dyDescent="0.2">
      <c r="A20" s="62"/>
      <c r="B20" s="74"/>
      <c r="C20" s="103"/>
      <c r="E20" s="74"/>
      <c r="F20" s="184" t="str">
        <f>IF(Form!T2="deutsch",Übersetzung!B61,Übersetzung!C61)</f>
        <v>von DEUTZ gefordert</v>
      </c>
      <c r="G20" s="184"/>
      <c r="H20" s="6"/>
      <c r="I20" s="185" t="str">
        <f>IF(Form!T2="deutsch",Übersetzung!B62,Übersetzung!C62)</f>
        <v>vorgeschlagen</v>
      </c>
      <c r="J20" s="185"/>
      <c r="K20" s="185"/>
      <c r="M20" s="6"/>
      <c r="N20" s="6"/>
      <c r="O20" s="104"/>
      <c r="P20" s="104"/>
      <c r="Q20" s="104"/>
      <c r="R20" s="6"/>
      <c r="S20" s="40"/>
    </row>
    <row r="21" spans="1:19" ht="12.75" customHeight="1" x14ac:dyDescent="0.2">
      <c r="A21" s="62"/>
      <c r="B21" s="74"/>
      <c r="C21" s="103"/>
      <c r="E21" s="74"/>
      <c r="F21" s="108"/>
      <c r="G21" s="108"/>
      <c r="H21" s="6"/>
      <c r="I21" s="109"/>
      <c r="J21" s="109"/>
      <c r="K21" s="109"/>
      <c r="M21" s="6"/>
      <c r="N21" s="6"/>
      <c r="O21" s="104"/>
      <c r="P21" s="104"/>
      <c r="Q21" s="104"/>
      <c r="R21" s="6"/>
      <c r="S21" s="40"/>
    </row>
    <row r="22" spans="1:19" ht="26.25" customHeight="1" x14ac:dyDescent="0.2">
      <c r="A22" s="62"/>
      <c r="B22" s="74"/>
      <c r="C22" s="140" t="str">
        <f>IF(Form!T2="deutsch",Übersetzung!B53,Übersetzung!C53)</f>
        <v>Material</v>
      </c>
      <c r="D22" s="140"/>
      <c r="E22" s="188"/>
      <c r="F22" s="178"/>
      <c r="G22" s="180"/>
      <c r="H22" s="6"/>
      <c r="I22" s="178"/>
      <c r="J22" s="179"/>
      <c r="K22" s="180"/>
      <c r="M22" s="6"/>
      <c r="N22" s="6"/>
      <c r="O22" s="104"/>
      <c r="P22" s="104"/>
      <c r="Q22" s="104"/>
      <c r="R22" s="6"/>
      <c r="S22" s="40"/>
    </row>
    <row r="23" spans="1:19" ht="26.25" customHeight="1" x14ac:dyDescent="0.2">
      <c r="A23" s="62"/>
      <c r="B23" s="74"/>
      <c r="C23" s="186" t="str">
        <f>IF(Form!T2="deutsch",Übersetzung!B54,Übersetzung!C54) &amp; CHAR(10) &amp; IF(Form!T2="deutsch",Übersetzung!B55,Übersetzung!C55)</f>
        <v>nach/
zugehörigen Standard</v>
      </c>
      <c r="D23" s="186"/>
      <c r="E23" s="187"/>
      <c r="F23" s="178"/>
      <c r="G23" s="180"/>
      <c r="H23" s="6"/>
      <c r="I23" s="178"/>
      <c r="J23" s="179"/>
      <c r="K23" s="180"/>
      <c r="M23" s="6"/>
      <c r="N23" s="6"/>
      <c r="O23" s="104"/>
      <c r="P23" s="104"/>
      <c r="Q23" s="104"/>
      <c r="R23" s="6"/>
      <c r="S23" s="40"/>
    </row>
    <row r="24" spans="1:19" ht="12.75" customHeight="1" x14ac:dyDescent="0.2">
      <c r="A24" s="62"/>
      <c r="B24" s="74"/>
      <c r="C24" s="53"/>
      <c r="E24" s="74"/>
      <c r="F24" s="6"/>
      <c r="G24" s="6"/>
      <c r="H24" s="6"/>
      <c r="I24" s="6"/>
      <c r="J24" s="6"/>
      <c r="K24" s="6"/>
      <c r="L24" s="6"/>
      <c r="M24" s="6"/>
      <c r="N24" s="6"/>
      <c r="O24" s="104"/>
      <c r="P24" s="104"/>
      <c r="Q24" s="104"/>
      <c r="R24" s="6"/>
      <c r="S24" s="40"/>
    </row>
    <row r="25" spans="1:19" ht="12.75" customHeight="1" x14ac:dyDescent="0.2">
      <c r="A25" s="62"/>
      <c r="B25" s="7"/>
      <c r="C25" s="84"/>
      <c r="D25" s="7"/>
      <c r="E25" s="6"/>
      <c r="F25" s="6"/>
      <c r="G25" s="6"/>
      <c r="H25" s="6"/>
      <c r="I25" s="6"/>
      <c r="J25" s="6"/>
      <c r="K25" s="6"/>
      <c r="L25" s="6"/>
      <c r="M25" s="6"/>
      <c r="N25" s="6"/>
      <c r="O25" s="105"/>
      <c r="P25" s="105"/>
      <c r="Q25" s="105"/>
      <c r="R25" s="6"/>
      <c r="S25" s="40"/>
    </row>
    <row r="26" spans="1:19" ht="12.75" customHeight="1" x14ac:dyDescent="0.2">
      <c r="A26" s="62"/>
      <c r="C26" s="110" t="str">
        <f>IF(Form!T2="deutsch",Übersetzung!B56,Übersetzung!C56)</f>
        <v>Chemische Eigenschaften</v>
      </c>
      <c r="S26" s="40"/>
    </row>
    <row r="27" spans="1:19" x14ac:dyDescent="0.2">
      <c r="A27" s="62"/>
      <c r="S27" s="40"/>
    </row>
    <row r="28" spans="1:19" x14ac:dyDescent="0.2">
      <c r="A28" s="62"/>
      <c r="E28"/>
      <c r="F28" s="184" t="str">
        <f>IF(Form!T2="deutsch",Übersetzung!B61,Übersetzung!C61)</f>
        <v>von DEUTZ gefordert</v>
      </c>
      <c r="G28" s="184"/>
      <c r="I28" s="185" t="str">
        <f>IF(Form!T2="deutsch",Übersetzung!B62,Übersetzung!C62)</f>
        <v>vorgeschlagen</v>
      </c>
      <c r="J28" s="185"/>
      <c r="K28" s="185"/>
      <c r="S28" s="40"/>
    </row>
    <row r="29" spans="1:19" x14ac:dyDescent="0.2">
      <c r="A29" s="62"/>
      <c r="D29" s="111" t="str">
        <f>IF(Form!T2="deutsch",Übersetzung!B57,Übersetzung!C57)</f>
        <v>Substanz</v>
      </c>
      <c r="E29"/>
      <c r="F29" s="112" t="str">
        <f>IF(Form!T2="deutsch",Übersetzung!B58,Übersetzung!C58)</f>
        <v>Min.</v>
      </c>
      <c r="G29" s="112" t="str">
        <f>IF(Form!T2="deutsch",Übersetzung!B59,Übersetzung!C59)</f>
        <v>Max.</v>
      </c>
      <c r="I29" s="113" t="str">
        <f>IF(Form!T2="deutsch",Übersetzung!B58,Übersetzung!C58)</f>
        <v>Min.</v>
      </c>
      <c r="J29" s="113" t="str">
        <f>IF(Form!T2="deutsch",Übersetzung!B59,Übersetzung!C59)</f>
        <v>Max.</v>
      </c>
      <c r="K29" s="109" t="str">
        <f>IF(Form!T2="deutsch",Übersetzung!B60,Übersetzung!C60)</f>
        <v>Ist</v>
      </c>
      <c r="S29" s="40"/>
    </row>
    <row r="30" spans="1:19" x14ac:dyDescent="0.2">
      <c r="A30" s="62"/>
      <c r="D30" s="54" t="s">
        <v>35</v>
      </c>
      <c r="E30"/>
      <c r="F30" s="51"/>
      <c r="G30" s="51"/>
      <c r="I30" s="51"/>
      <c r="J30" s="51"/>
      <c r="K30" s="51"/>
      <c r="S30" s="40"/>
    </row>
    <row r="31" spans="1:19" x14ac:dyDescent="0.2">
      <c r="A31" s="62"/>
      <c r="D31" s="54" t="s">
        <v>36</v>
      </c>
      <c r="E31"/>
      <c r="F31" s="51"/>
      <c r="G31" s="51"/>
      <c r="I31" s="51"/>
      <c r="J31" s="51"/>
      <c r="K31" s="51"/>
      <c r="S31" s="40"/>
    </row>
    <row r="32" spans="1:19" x14ac:dyDescent="0.2">
      <c r="A32" s="62"/>
      <c r="D32" s="54" t="s">
        <v>37</v>
      </c>
      <c r="E32"/>
      <c r="F32" s="51"/>
      <c r="G32" s="51"/>
      <c r="I32" s="51"/>
      <c r="J32" s="51"/>
      <c r="K32" s="51"/>
      <c r="S32" s="40"/>
    </row>
    <row r="33" spans="1:19" x14ac:dyDescent="0.2">
      <c r="A33" s="62"/>
      <c r="D33" s="54" t="s">
        <v>38</v>
      </c>
      <c r="E33"/>
      <c r="F33" s="51"/>
      <c r="G33" s="51"/>
      <c r="I33" s="51"/>
      <c r="J33" s="51"/>
      <c r="K33" s="51"/>
      <c r="S33" s="40"/>
    </row>
    <row r="34" spans="1:19" x14ac:dyDescent="0.2">
      <c r="A34" s="62"/>
      <c r="D34" s="54" t="s">
        <v>36</v>
      </c>
      <c r="E34"/>
      <c r="F34" s="51"/>
      <c r="G34" s="51"/>
      <c r="I34" s="51"/>
      <c r="J34" s="51"/>
      <c r="K34" s="51"/>
      <c r="S34" s="40"/>
    </row>
    <row r="35" spans="1:19" x14ac:dyDescent="0.2">
      <c r="A35" s="62"/>
      <c r="D35" s="54" t="s">
        <v>39</v>
      </c>
      <c r="E35"/>
      <c r="F35" s="51"/>
      <c r="G35" s="51"/>
      <c r="I35" s="51"/>
      <c r="J35" s="51"/>
      <c r="K35" s="51"/>
      <c r="S35" s="40"/>
    </row>
    <row r="36" spans="1:19" x14ac:dyDescent="0.2">
      <c r="A36" s="62"/>
      <c r="D36" s="54" t="s">
        <v>40</v>
      </c>
      <c r="E36"/>
      <c r="F36" s="51"/>
      <c r="G36" s="51"/>
      <c r="I36" s="51"/>
      <c r="J36" s="51"/>
      <c r="K36" s="51"/>
      <c r="S36" s="40"/>
    </row>
    <row r="37" spans="1:19" x14ac:dyDescent="0.2">
      <c r="A37" s="62"/>
      <c r="D37" s="54" t="s">
        <v>41</v>
      </c>
      <c r="E37"/>
      <c r="F37" s="51"/>
      <c r="G37" s="51"/>
      <c r="I37" s="51"/>
      <c r="J37" s="51"/>
      <c r="K37" s="51"/>
      <c r="S37" s="40"/>
    </row>
    <row r="38" spans="1:19" x14ac:dyDescent="0.2">
      <c r="A38" s="62"/>
      <c r="D38" s="54" t="s">
        <v>42</v>
      </c>
      <c r="E38"/>
      <c r="F38" s="51"/>
      <c r="G38" s="51"/>
      <c r="I38" s="51"/>
      <c r="J38" s="51"/>
      <c r="K38" s="51"/>
      <c r="S38" s="40"/>
    </row>
    <row r="39" spans="1:19" x14ac:dyDescent="0.2">
      <c r="A39" s="62"/>
      <c r="D39" s="54" t="s">
        <v>43</v>
      </c>
      <c r="E39"/>
      <c r="F39" s="51"/>
      <c r="G39" s="51"/>
      <c r="I39" s="51"/>
      <c r="J39" s="51"/>
      <c r="K39" s="51"/>
      <c r="S39" s="40"/>
    </row>
    <row r="40" spans="1:19" x14ac:dyDescent="0.2">
      <c r="A40" s="62"/>
      <c r="D40" s="54" t="s">
        <v>44</v>
      </c>
      <c r="E40"/>
      <c r="F40" s="51"/>
      <c r="G40" s="51"/>
      <c r="I40" s="51"/>
      <c r="J40" s="51"/>
      <c r="K40" s="51"/>
      <c r="S40" s="40"/>
    </row>
    <row r="41" spans="1:19" x14ac:dyDescent="0.2">
      <c r="A41" s="62"/>
      <c r="D41" s="54" t="s">
        <v>45</v>
      </c>
      <c r="E41"/>
      <c r="F41" s="51"/>
      <c r="G41" s="51"/>
      <c r="I41" s="51"/>
      <c r="J41" s="51"/>
      <c r="K41" s="51"/>
      <c r="S41" s="40"/>
    </row>
    <row r="42" spans="1:19" x14ac:dyDescent="0.2">
      <c r="A42" s="62"/>
      <c r="D42" s="54" t="s">
        <v>46</v>
      </c>
      <c r="E42"/>
      <c r="F42" s="51"/>
      <c r="G42" s="51"/>
      <c r="I42" s="51"/>
      <c r="J42" s="51"/>
      <c r="K42" s="51"/>
      <c r="S42" s="40"/>
    </row>
    <row r="43" spans="1:19" x14ac:dyDescent="0.2">
      <c r="A43" s="62"/>
      <c r="D43" s="54" t="s">
        <v>47</v>
      </c>
      <c r="E43"/>
      <c r="F43" s="51"/>
      <c r="G43" s="51"/>
      <c r="I43" s="51"/>
      <c r="J43" s="51"/>
      <c r="K43" s="51"/>
      <c r="S43" s="40"/>
    </row>
    <row r="44" spans="1:19" x14ac:dyDescent="0.2">
      <c r="A44" s="62"/>
      <c r="D44" s="54" t="s">
        <v>48</v>
      </c>
      <c r="E44"/>
      <c r="F44" s="51"/>
      <c r="G44" s="51"/>
      <c r="I44" s="51"/>
      <c r="J44" s="51"/>
      <c r="K44" s="51"/>
      <c r="S44" s="40"/>
    </row>
    <row r="45" spans="1:19" x14ac:dyDescent="0.2">
      <c r="A45" s="62"/>
      <c r="D45" s="54" t="s">
        <v>49</v>
      </c>
      <c r="E45"/>
      <c r="F45" s="51"/>
      <c r="G45" s="51"/>
      <c r="I45" s="51"/>
      <c r="J45" s="51"/>
      <c r="K45" s="51"/>
      <c r="S45" s="40"/>
    </row>
    <row r="46" spans="1:19" x14ac:dyDescent="0.2">
      <c r="A46" s="62"/>
      <c r="D46" s="54" t="s">
        <v>50</v>
      </c>
      <c r="E46"/>
      <c r="F46" s="51"/>
      <c r="G46" s="51"/>
      <c r="I46" s="51"/>
      <c r="J46" s="51"/>
      <c r="K46" s="51"/>
      <c r="S46" s="40"/>
    </row>
    <row r="47" spans="1:19" x14ac:dyDescent="0.2">
      <c r="A47" s="62"/>
      <c r="D47" s="54" t="s">
        <v>51</v>
      </c>
      <c r="E47"/>
      <c r="F47" s="51"/>
      <c r="G47" s="51"/>
      <c r="I47" s="51"/>
      <c r="J47" s="51"/>
      <c r="K47" s="51"/>
      <c r="S47" s="40"/>
    </row>
    <row r="48" spans="1:19" x14ac:dyDescent="0.2">
      <c r="A48" s="62"/>
      <c r="D48" s="54" t="s">
        <v>52</v>
      </c>
      <c r="E48"/>
      <c r="F48" s="51"/>
      <c r="G48" s="51"/>
      <c r="I48" s="51"/>
      <c r="J48" s="51"/>
      <c r="K48" s="51"/>
      <c r="S48" s="40"/>
    </row>
    <row r="49" spans="1:19" x14ac:dyDescent="0.2">
      <c r="A49" s="62"/>
      <c r="D49" s="54" t="s">
        <v>52</v>
      </c>
      <c r="E49"/>
      <c r="F49" s="51"/>
      <c r="G49" s="51"/>
      <c r="I49" s="51"/>
      <c r="J49" s="51"/>
      <c r="K49" s="51"/>
      <c r="S49" s="40"/>
    </row>
    <row r="50" spans="1:19" x14ac:dyDescent="0.2">
      <c r="A50" s="62"/>
      <c r="D50" s="54" t="s">
        <v>52</v>
      </c>
      <c r="E50"/>
      <c r="F50" s="51"/>
      <c r="G50" s="51"/>
      <c r="I50" s="51"/>
      <c r="J50" s="51"/>
      <c r="K50" s="51"/>
      <c r="S50" s="40"/>
    </row>
    <row r="51" spans="1:19" x14ac:dyDescent="0.2">
      <c r="A51" s="62"/>
      <c r="D51" s="54" t="s">
        <v>52</v>
      </c>
      <c r="E51"/>
      <c r="F51" s="51"/>
      <c r="G51" s="51"/>
      <c r="I51" s="51"/>
      <c r="J51" s="51"/>
      <c r="K51" s="51"/>
      <c r="S51" s="40"/>
    </row>
    <row r="52" spans="1:19" x14ac:dyDescent="0.2">
      <c r="A52" s="62"/>
      <c r="D52" s="114"/>
      <c r="E52"/>
      <c r="S52" s="40"/>
    </row>
    <row r="53" spans="1:19" x14ac:dyDescent="0.2">
      <c r="A53" s="62"/>
      <c r="C53" s="110" t="str">
        <f>IF(Form!T2="deutsch",Übersetzung!B63,Übersetzung!C63)</f>
        <v>Mechanische Eigenschaften</v>
      </c>
      <c r="S53" s="40"/>
    </row>
    <row r="54" spans="1:19" x14ac:dyDescent="0.2">
      <c r="A54" s="62"/>
      <c r="C54" s="110"/>
      <c r="S54" s="40"/>
    </row>
    <row r="55" spans="1:19" x14ac:dyDescent="0.2">
      <c r="A55" s="62"/>
      <c r="C55"/>
      <c r="H55" s="183" t="str">
        <f>IF(Form!T2="deutsch",Übersetzung!B61,Übersetzung!C61)</f>
        <v>von DEUTZ gefordert</v>
      </c>
      <c r="I55" s="183"/>
      <c r="K55" s="185" t="str">
        <f>IF(Form!T2="deutsch",Übersetzung!B62,Übersetzung!C62)</f>
        <v>vorgeschlagen</v>
      </c>
      <c r="L55" s="185"/>
      <c r="M55" s="185"/>
      <c r="S55" s="40"/>
    </row>
    <row r="56" spans="1:19" x14ac:dyDescent="0.2">
      <c r="A56" s="62"/>
      <c r="G56" s="3" t="str">
        <f>IF(Form!T2="deutsch",Übersetzung!B69,Übersetzung!C69)</f>
        <v>Dimension</v>
      </c>
      <c r="H56" s="112" t="str">
        <f>IF(Form!T2="deutsch",Übersetzung!B58,Übersetzung!C58)</f>
        <v>Min.</v>
      </c>
      <c r="I56" s="112" t="str">
        <f>IF(Form!T2="deutsch",Übersetzung!B59,Übersetzung!C59)</f>
        <v>Max.</v>
      </c>
      <c r="K56" s="113" t="str">
        <f>IF(Form!T2="deutsch",Übersetzung!B58,Übersetzung!C58)</f>
        <v>Min.</v>
      </c>
      <c r="L56" s="113" t="str">
        <f>IF(Form!T2="deutsch",Übersetzung!B59,Übersetzung!C59)</f>
        <v>Max.</v>
      </c>
      <c r="M56" s="113" t="str">
        <f>IF(Form!T2="deutsch",Übersetzung!B60,Übersetzung!C60)</f>
        <v>Ist</v>
      </c>
      <c r="S56" s="40"/>
    </row>
    <row r="57" spans="1:19" x14ac:dyDescent="0.2">
      <c r="A57" s="62"/>
      <c r="D57" s="181" t="str">
        <f>IF(Form!T2="deutsch",Übersetzung!B64,Übersetzung!C64)</f>
        <v>Zugfestigkeit</v>
      </c>
      <c r="E57" s="182"/>
      <c r="F57" s="52"/>
      <c r="G57" s="51"/>
      <c r="H57" s="51"/>
      <c r="I57" s="51"/>
      <c r="K57" s="51"/>
      <c r="L57" s="51"/>
      <c r="M57" s="51"/>
      <c r="S57" s="40"/>
    </row>
    <row r="58" spans="1:19" x14ac:dyDescent="0.2">
      <c r="A58" s="62"/>
      <c r="D58" s="181" t="str">
        <f>IF(Form!T2="deutsch",Übersetzung!B65,Übersetzung!C65)</f>
        <v>Streckgrenze</v>
      </c>
      <c r="E58" s="182"/>
      <c r="F58" s="52"/>
      <c r="G58" s="51"/>
      <c r="H58" s="51"/>
      <c r="I58" s="51"/>
      <c r="K58" s="51"/>
      <c r="L58" s="51"/>
      <c r="M58" s="51"/>
      <c r="S58" s="40"/>
    </row>
    <row r="59" spans="1:19" x14ac:dyDescent="0.2">
      <c r="A59" s="62"/>
      <c r="D59" s="181" t="str">
        <f>IF(Form!T2="deutsch",Übersetzung!B66,Übersetzung!C66)</f>
        <v>Dehngrenze</v>
      </c>
      <c r="E59" s="182"/>
      <c r="F59" s="52"/>
      <c r="G59" s="51"/>
      <c r="H59" s="51"/>
      <c r="I59" s="51"/>
      <c r="K59" s="51"/>
      <c r="L59" s="51"/>
      <c r="M59" s="51"/>
      <c r="S59" s="40"/>
    </row>
    <row r="60" spans="1:19" x14ac:dyDescent="0.2">
      <c r="A60" s="62"/>
      <c r="D60" s="181" t="str">
        <f>IF(Form!T2="deutsch",Übersetzung!B67,Übersetzung!C67)</f>
        <v>Bruchdehnung</v>
      </c>
      <c r="E60" s="182"/>
      <c r="F60" s="52"/>
      <c r="G60" s="51"/>
      <c r="H60" s="51"/>
      <c r="I60" s="51"/>
      <c r="K60" s="51"/>
      <c r="L60" s="51"/>
      <c r="M60" s="51"/>
      <c r="S60" s="40"/>
    </row>
    <row r="61" spans="1:19" x14ac:dyDescent="0.2">
      <c r="A61" s="62"/>
      <c r="D61" s="181" t="str">
        <f>IF(Form!T2="deutsch",Übersetzung!B68,Übersetzung!C68)</f>
        <v>Härte</v>
      </c>
      <c r="E61" s="182"/>
      <c r="F61" s="52"/>
      <c r="G61" s="51"/>
      <c r="H61" s="51"/>
      <c r="I61" s="51"/>
      <c r="K61" s="51"/>
      <c r="L61" s="51"/>
      <c r="M61" s="51"/>
      <c r="S61" s="40"/>
    </row>
    <row r="62" spans="1:19" x14ac:dyDescent="0.2">
      <c r="A62" s="62"/>
      <c r="D62" s="181"/>
      <c r="E62" s="182"/>
      <c r="F62" s="52"/>
      <c r="G62" s="51"/>
      <c r="H62" s="51"/>
      <c r="I62" s="51"/>
      <c r="K62" s="51"/>
      <c r="L62" s="51"/>
      <c r="M62" s="51"/>
      <c r="S62" s="40"/>
    </row>
    <row r="63" spans="1:19" x14ac:dyDescent="0.2">
      <c r="A63" s="62"/>
      <c r="D63" s="181"/>
      <c r="E63" s="182"/>
      <c r="F63" s="52"/>
      <c r="G63" s="51"/>
      <c r="H63" s="51"/>
      <c r="I63" s="51"/>
      <c r="K63" s="51"/>
      <c r="L63" s="51"/>
      <c r="M63" s="51"/>
      <c r="S63" s="40"/>
    </row>
    <row r="64" spans="1:19" x14ac:dyDescent="0.2">
      <c r="A64" s="62"/>
      <c r="D64" s="181"/>
      <c r="E64" s="182"/>
      <c r="F64" s="52"/>
      <c r="G64" s="51"/>
      <c r="H64" s="51"/>
      <c r="I64" s="51"/>
      <c r="K64" s="51"/>
      <c r="L64" s="51"/>
      <c r="M64" s="51"/>
      <c r="S64" s="40"/>
    </row>
    <row r="65" spans="1:19" x14ac:dyDescent="0.2">
      <c r="A65" s="62"/>
      <c r="D65" s="181"/>
      <c r="E65" s="182"/>
      <c r="F65" s="52"/>
      <c r="G65" s="51"/>
      <c r="H65" s="51"/>
      <c r="I65" s="51"/>
      <c r="K65" s="51"/>
      <c r="L65" s="51"/>
      <c r="M65" s="51"/>
      <c r="S65" s="40"/>
    </row>
    <row r="66" spans="1:19" x14ac:dyDescent="0.2">
      <c r="A66" s="62"/>
      <c r="S66" s="40"/>
    </row>
    <row r="67" spans="1:19" x14ac:dyDescent="0.2">
      <c r="A67" s="62"/>
      <c r="S67" s="40"/>
    </row>
    <row r="68" spans="1:19" x14ac:dyDescent="0.2">
      <c r="A68" s="62"/>
      <c r="S68" s="40"/>
    </row>
    <row r="69" spans="1:19" x14ac:dyDescent="0.2">
      <c r="A69" s="62"/>
      <c r="S69" s="40"/>
    </row>
    <row r="70" spans="1:19" ht="13.5" thickBot="1" x14ac:dyDescent="0.25">
      <c r="A70" s="97"/>
      <c r="B70" s="56"/>
      <c r="C70" s="56"/>
      <c r="D70" s="56"/>
      <c r="E70" s="55"/>
      <c r="F70" s="55"/>
      <c r="G70" s="55"/>
      <c r="H70" s="55"/>
      <c r="I70" s="55"/>
      <c r="J70" s="55"/>
      <c r="K70" s="55"/>
      <c r="L70" s="55"/>
      <c r="M70" s="55"/>
      <c r="N70" s="55"/>
      <c r="O70" s="56"/>
      <c r="P70" s="56"/>
      <c r="Q70" s="56"/>
      <c r="R70" s="55"/>
      <c r="S70" s="98"/>
    </row>
  </sheetData>
  <sheetProtection selectLockedCells="1"/>
  <mergeCells count="33">
    <mergeCell ref="H55:I55"/>
    <mergeCell ref="F20:G20"/>
    <mergeCell ref="I20:K20"/>
    <mergeCell ref="I22:K22"/>
    <mergeCell ref="C23:E23"/>
    <mergeCell ref="C22:E22"/>
    <mergeCell ref="K55:M55"/>
    <mergeCell ref="F28:G28"/>
    <mergeCell ref="I28:K28"/>
    <mergeCell ref="D63:E63"/>
    <mergeCell ref="D64:E64"/>
    <mergeCell ref="D65:E65"/>
    <mergeCell ref="D57:E57"/>
    <mergeCell ref="D58:E58"/>
    <mergeCell ref="D59:E59"/>
    <mergeCell ref="D60:E60"/>
    <mergeCell ref="D61:E61"/>
    <mergeCell ref="D62:E62"/>
    <mergeCell ref="C17:Q18"/>
    <mergeCell ref="I23:K23"/>
    <mergeCell ref="F22:G22"/>
    <mergeCell ref="F23:G23"/>
    <mergeCell ref="E13:G13"/>
    <mergeCell ref="K13:N13"/>
    <mergeCell ref="E15:G15"/>
    <mergeCell ref="K15:N15"/>
    <mergeCell ref="E11:G11"/>
    <mergeCell ref="K11:N11"/>
    <mergeCell ref="A1:S2"/>
    <mergeCell ref="C7:D7"/>
    <mergeCell ref="M7:Q7"/>
    <mergeCell ref="E8:G9"/>
    <mergeCell ref="K8:N8"/>
  </mergeCells>
  <pageMargins left="0.70866141732283472" right="0.39370078740157483" top="0.78740157480314965" bottom="0.51181102362204722" header="0.31496062992125984" footer="0.31496062992125984"/>
  <pageSetup paperSize="9" scale="79" orientation="portrait" r:id="rId1"/>
  <headerFooter>
    <oddHeader>&amp;L&amp;6VQ-L008&amp;10
&amp;R&amp;6DEUTZ AG</oddHeader>
    <oddFooter>&amp;L&amp;6&amp;F&amp;R&amp;6Print: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P70"/>
  <sheetViews>
    <sheetView workbookViewId="0">
      <selection activeCell="C22" sqref="C22"/>
    </sheetView>
  </sheetViews>
  <sheetFormatPr baseColWidth="10" defaultColWidth="11.42578125" defaultRowHeight="12.75" x14ac:dyDescent="0.2"/>
  <cols>
    <col min="1" max="1" width="11.42578125" style="6"/>
    <col min="2" max="2" width="53.5703125" customWidth="1"/>
    <col min="3" max="3" width="53.5703125" style="15" customWidth="1"/>
  </cols>
  <sheetData>
    <row r="1" spans="1:16" x14ac:dyDescent="0.2">
      <c r="B1" t="s">
        <v>53</v>
      </c>
      <c r="C1" s="15" t="s">
        <v>54</v>
      </c>
    </row>
    <row r="2" spans="1:16" x14ac:dyDescent="0.2">
      <c r="B2" t="s">
        <v>55</v>
      </c>
      <c r="C2" s="15" t="s">
        <v>56</v>
      </c>
    </row>
    <row r="3" spans="1:16" x14ac:dyDescent="0.2">
      <c r="B3" t="s">
        <v>57</v>
      </c>
      <c r="C3" s="15" t="s">
        <v>58</v>
      </c>
    </row>
    <row r="4" spans="1:16" x14ac:dyDescent="0.2">
      <c r="B4" t="s">
        <v>59</v>
      </c>
      <c r="C4" s="15" t="s">
        <v>60</v>
      </c>
    </row>
    <row r="5" spans="1:16" x14ac:dyDescent="0.2">
      <c r="B5" t="s">
        <v>61</v>
      </c>
      <c r="C5" s="15" t="s">
        <v>62</v>
      </c>
    </row>
    <row r="6" spans="1:16" ht="25.5" x14ac:dyDescent="0.2">
      <c r="B6" s="15" t="s">
        <v>63</v>
      </c>
      <c r="C6" s="15" t="s">
        <v>64</v>
      </c>
    </row>
    <row r="8" spans="1:16" x14ac:dyDescent="0.2">
      <c r="B8" t="s">
        <v>65</v>
      </c>
      <c r="C8" s="15" t="s">
        <v>66</v>
      </c>
    </row>
    <row r="9" spans="1:16" x14ac:dyDescent="0.2">
      <c r="B9" t="s">
        <v>67</v>
      </c>
      <c r="C9" s="15" t="s">
        <v>68</v>
      </c>
    </row>
    <row r="10" spans="1:16" x14ac:dyDescent="0.2">
      <c r="B10" t="s">
        <v>69</v>
      </c>
      <c r="C10" s="15" t="s">
        <v>70</v>
      </c>
    </row>
    <row r="12" spans="1:16" ht="38.25" x14ac:dyDescent="0.2">
      <c r="A12" s="6" t="s">
        <v>71</v>
      </c>
      <c r="B12" s="17" t="s">
        <v>72</v>
      </c>
      <c r="C12" s="17" t="s">
        <v>73</v>
      </c>
      <c r="D12" s="17"/>
      <c r="E12" s="17"/>
      <c r="F12" s="17"/>
      <c r="G12" s="17"/>
      <c r="H12" s="17"/>
      <c r="I12" s="17"/>
      <c r="J12" s="17"/>
      <c r="K12" s="17"/>
      <c r="L12" s="17"/>
      <c r="M12" s="21"/>
      <c r="N12" s="1"/>
      <c r="O12" s="21"/>
      <c r="P12" s="1"/>
    </row>
    <row r="13" spans="1:16" ht="51" x14ac:dyDescent="0.2">
      <c r="A13" s="6" t="s">
        <v>74</v>
      </c>
      <c r="B13" s="17" t="s">
        <v>75</v>
      </c>
      <c r="C13" s="17" t="s">
        <v>76</v>
      </c>
      <c r="D13" s="17"/>
      <c r="E13" s="17"/>
      <c r="F13" s="17"/>
      <c r="G13" s="17"/>
      <c r="H13" s="17"/>
      <c r="I13" s="17"/>
      <c r="J13" s="17"/>
      <c r="K13" s="17"/>
      <c r="L13" s="17"/>
      <c r="M13" s="21"/>
      <c r="N13" s="1"/>
      <c r="O13" s="21"/>
      <c r="P13" s="1"/>
    </row>
    <row r="14" spans="1:16" ht="38.25" x14ac:dyDescent="0.2">
      <c r="A14" s="6" t="s">
        <v>77</v>
      </c>
      <c r="B14" s="17" t="s">
        <v>78</v>
      </c>
      <c r="C14" s="17" t="s">
        <v>79</v>
      </c>
      <c r="D14" s="17"/>
      <c r="E14" s="17"/>
      <c r="F14" s="17"/>
      <c r="G14" s="17"/>
      <c r="H14" s="17"/>
      <c r="I14" s="17"/>
      <c r="J14" s="17"/>
      <c r="K14" s="17"/>
      <c r="L14" s="17"/>
      <c r="M14" s="21"/>
      <c r="N14" s="1"/>
      <c r="O14" s="21"/>
      <c r="P14" s="1"/>
    </row>
    <row r="15" spans="1:16" ht="38.25" x14ac:dyDescent="0.2">
      <c r="A15" s="6" t="s">
        <v>80</v>
      </c>
      <c r="B15" s="17" t="s">
        <v>81</v>
      </c>
      <c r="C15" s="17" t="s">
        <v>82</v>
      </c>
      <c r="D15" s="17"/>
      <c r="E15" s="17"/>
      <c r="F15" s="17"/>
      <c r="G15" s="17"/>
      <c r="H15" s="17"/>
      <c r="I15" s="17"/>
      <c r="J15" s="17"/>
      <c r="K15" s="17"/>
      <c r="L15" s="17"/>
      <c r="M15" s="21"/>
      <c r="N15" s="1"/>
      <c r="O15" s="21"/>
      <c r="P15" s="1"/>
    </row>
    <row r="16" spans="1:16" ht="38.25" x14ac:dyDescent="0.2">
      <c r="A16" s="6" t="s">
        <v>83</v>
      </c>
      <c r="B16" s="17" t="s">
        <v>84</v>
      </c>
      <c r="C16" s="17" t="s">
        <v>85</v>
      </c>
      <c r="D16" s="17"/>
      <c r="E16" s="17"/>
      <c r="F16" s="17"/>
      <c r="G16" s="17"/>
      <c r="H16" s="17"/>
      <c r="I16" s="17"/>
      <c r="J16" s="17"/>
      <c r="K16" s="17"/>
      <c r="L16" s="17"/>
      <c r="M16" s="21"/>
      <c r="N16" s="1"/>
      <c r="O16" s="21"/>
      <c r="P16" s="1"/>
    </row>
    <row r="17" spans="1:16" ht="38.25" x14ac:dyDescent="0.2">
      <c r="A17" s="6" t="s">
        <v>86</v>
      </c>
      <c r="B17" s="17" t="s">
        <v>87</v>
      </c>
      <c r="C17" s="17" t="s">
        <v>88</v>
      </c>
      <c r="D17" s="17"/>
      <c r="E17" s="17"/>
      <c r="F17" s="17"/>
      <c r="G17" s="17"/>
      <c r="H17" s="17"/>
      <c r="I17" s="17"/>
      <c r="J17" s="17"/>
      <c r="K17" s="17"/>
      <c r="L17" s="17"/>
      <c r="M17" s="21"/>
      <c r="N17" s="1"/>
      <c r="O17" s="21"/>
      <c r="P17" s="1"/>
    </row>
    <row r="18" spans="1:16" ht="15.75" x14ac:dyDescent="0.2">
      <c r="A18" s="6" t="s">
        <v>89</v>
      </c>
      <c r="B18" s="17" t="s">
        <v>90</v>
      </c>
      <c r="C18" s="17" t="s">
        <v>91</v>
      </c>
      <c r="D18" s="17"/>
      <c r="E18" s="17"/>
      <c r="F18" s="17"/>
      <c r="G18" s="17"/>
      <c r="H18" s="17"/>
      <c r="I18" s="17"/>
      <c r="J18" s="17"/>
      <c r="K18" s="17"/>
      <c r="L18" s="17"/>
      <c r="M18" s="21"/>
      <c r="N18" s="1"/>
      <c r="O18" s="21"/>
      <c r="P18" s="1"/>
    </row>
    <row r="19" spans="1:16" ht="38.25" x14ac:dyDescent="0.2">
      <c r="A19" s="6" t="s">
        <v>92</v>
      </c>
      <c r="B19" s="19" t="s">
        <v>93</v>
      </c>
      <c r="C19" s="17" t="s">
        <v>94</v>
      </c>
      <c r="D19" s="17"/>
      <c r="E19" s="17"/>
      <c r="F19" s="17"/>
      <c r="G19" s="17"/>
      <c r="H19" s="17"/>
      <c r="I19" s="17"/>
      <c r="J19" s="17"/>
      <c r="K19" s="17"/>
      <c r="L19" s="17"/>
      <c r="M19" s="21"/>
      <c r="N19" s="1"/>
      <c r="O19" s="21"/>
      <c r="P19" s="1"/>
    </row>
    <row r="20" spans="1:16" ht="15.75" x14ac:dyDescent="0.2">
      <c r="A20" s="6" t="s">
        <v>95</v>
      </c>
      <c r="B20" s="18" t="s">
        <v>96</v>
      </c>
      <c r="C20" s="18" t="s">
        <v>97</v>
      </c>
      <c r="D20" s="18"/>
      <c r="E20" s="18"/>
      <c r="F20" s="18"/>
      <c r="G20" s="18"/>
      <c r="H20" s="18"/>
      <c r="I20" s="18"/>
      <c r="J20" s="18"/>
      <c r="K20" s="18"/>
      <c r="L20" s="18"/>
      <c r="M20" s="21"/>
      <c r="N20" s="1"/>
      <c r="O20" s="21"/>
      <c r="P20" s="1"/>
    </row>
    <row r="21" spans="1:16" ht="114.75" x14ac:dyDescent="0.2">
      <c r="A21" s="6" t="s">
        <v>98</v>
      </c>
      <c r="B21" s="18" t="s">
        <v>99</v>
      </c>
      <c r="C21" s="18" t="s">
        <v>100</v>
      </c>
      <c r="D21" s="18"/>
      <c r="E21" s="18"/>
      <c r="F21" s="18"/>
      <c r="G21" s="18"/>
      <c r="H21" s="18"/>
      <c r="I21" s="18"/>
      <c r="J21" s="18"/>
      <c r="K21" s="18"/>
      <c r="L21" s="18"/>
      <c r="M21" s="21"/>
      <c r="N21" s="1"/>
      <c r="O21" s="21"/>
      <c r="P21" s="1"/>
    </row>
    <row r="22" spans="1:16" ht="82.5" customHeight="1" x14ac:dyDescent="0.2">
      <c r="A22" s="6" t="s">
        <v>101</v>
      </c>
      <c r="B22" s="18" t="s">
        <v>183</v>
      </c>
      <c r="C22" s="18" t="s">
        <v>184</v>
      </c>
      <c r="D22" s="18"/>
      <c r="E22" s="18"/>
      <c r="F22" s="18"/>
      <c r="G22" s="18"/>
      <c r="H22" s="18"/>
      <c r="I22" s="18"/>
      <c r="J22" s="18"/>
      <c r="K22" s="18"/>
      <c r="L22" s="18"/>
      <c r="M22" s="21"/>
      <c r="N22" s="1"/>
      <c r="O22" s="21"/>
      <c r="P22" s="1"/>
    </row>
    <row r="23" spans="1:16" ht="51" x14ac:dyDescent="0.2">
      <c r="A23" s="6" t="s">
        <v>102</v>
      </c>
      <c r="B23" s="18" t="s">
        <v>103</v>
      </c>
      <c r="C23" s="18" t="s">
        <v>104</v>
      </c>
      <c r="D23" s="18"/>
      <c r="E23" s="18"/>
      <c r="F23" s="18"/>
      <c r="G23" s="18"/>
      <c r="H23" s="18"/>
      <c r="I23" s="18"/>
      <c r="J23" s="18"/>
      <c r="K23" s="18"/>
      <c r="L23" s="18"/>
      <c r="M23" s="21"/>
      <c r="N23" s="1"/>
      <c r="O23" s="21"/>
      <c r="P23" s="1"/>
    </row>
    <row r="24" spans="1:16" ht="25.5" x14ac:dyDescent="0.2">
      <c r="A24" s="6" t="s">
        <v>105</v>
      </c>
      <c r="B24" s="18" t="s">
        <v>181</v>
      </c>
      <c r="C24" s="18" t="s">
        <v>182</v>
      </c>
      <c r="D24" s="18"/>
      <c r="E24" s="18"/>
      <c r="F24" s="18"/>
      <c r="G24" s="18"/>
      <c r="H24" s="18"/>
      <c r="I24" s="18"/>
      <c r="J24" s="18"/>
      <c r="K24" s="18"/>
      <c r="L24" s="18"/>
      <c r="M24" s="21"/>
      <c r="N24" s="1"/>
      <c r="O24" s="21"/>
      <c r="P24" s="1"/>
    </row>
    <row r="25" spans="1:16" ht="38.25" x14ac:dyDescent="0.2">
      <c r="A25" s="6" t="s">
        <v>106</v>
      </c>
      <c r="B25" s="17" t="s">
        <v>107</v>
      </c>
      <c r="C25" s="15" t="s">
        <v>108</v>
      </c>
      <c r="D25" s="18"/>
      <c r="E25" s="18"/>
      <c r="F25" s="18"/>
      <c r="G25" s="18"/>
      <c r="H25" s="18"/>
      <c r="I25" s="18"/>
      <c r="J25" s="18"/>
      <c r="K25" s="18"/>
      <c r="L25" s="18"/>
      <c r="M25" s="21"/>
      <c r="N25" s="1"/>
      <c r="O25" s="21"/>
      <c r="P25" s="1"/>
    </row>
    <row r="26" spans="1:16" ht="51" x14ac:dyDescent="0.2">
      <c r="A26" s="6" t="s">
        <v>109</v>
      </c>
      <c r="B26" s="18" t="s">
        <v>110</v>
      </c>
      <c r="C26" s="19" t="s">
        <v>111</v>
      </c>
      <c r="D26" s="19"/>
      <c r="E26" s="19"/>
      <c r="F26" s="19"/>
      <c r="G26" s="19"/>
      <c r="H26" s="19"/>
      <c r="I26" s="19"/>
      <c r="J26" s="19"/>
      <c r="K26" s="19"/>
      <c r="L26" s="19"/>
      <c r="M26" s="21"/>
      <c r="N26" s="1"/>
      <c r="O26" s="21"/>
      <c r="P26" s="1"/>
    </row>
    <row r="27" spans="1:16" ht="15.75" x14ac:dyDescent="0.2">
      <c r="B27" s="18" t="s">
        <v>112</v>
      </c>
      <c r="C27" s="19" t="s">
        <v>113</v>
      </c>
      <c r="D27" s="19"/>
      <c r="E27" s="19"/>
      <c r="F27" s="19"/>
      <c r="G27" s="19"/>
      <c r="H27" s="19"/>
      <c r="I27" s="19"/>
      <c r="J27" s="19"/>
      <c r="K27" s="19"/>
      <c r="L27" s="19"/>
      <c r="M27" s="21"/>
      <c r="N27" s="1"/>
      <c r="O27" s="21"/>
      <c r="P27" s="1"/>
    </row>
    <row r="28" spans="1:16" ht="51" x14ac:dyDescent="0.2">
      <c r="A28" s="6" t="s">
        <v>114</v>
      </c>
      <c r="B28" s="18" t="s">
        <v>115</v>
      </c>
      <c r="C28" s="58" t="s">
        <v>116</v>
      </c>
      <c r="D28" s="22"/>
      <c r="E28" s="22"/>
      <c r="F28" s="22"/>
      <c r="G28" s="22"/>
      <c r="H28" s="22"/>
      <c r="I28" s="22"/>
      <c r="J28" s="22"/>
      <c r="K28" s="22"/>
      <c r="L28" s="16"/>
      <c r="M28" s="16"/>
      <c r="N28" s="16"/>
      <c r="O28" s="16"/>
      <c r="P28" s="16"/>
    </row>
    <row r="29" spans="1:16" x14ac:dyDescent="0.2">
      <c r="B29" s="18" t="s">
        <v>117</v>
      </c>
      <c r="C29" s="22" t="s">
        <v>118</v>
      </c>
      <c r="D29" s="22"/>
      <c r="E29" s="22"/>
      <c r="F29" s="22"/>
      <c r="G29" s="22"/>
      <c r="H29" s="22"/>
      <c r="I29" s="22"/>
      <c r="J29" s="22"/>
      <c r="K29" s="22"/>
      <c r="L29" s="16"/>
      <c r="M29" s="16"/>
      <c r="N29" s="16"/>
      <c r="O29" s="16"/>
      <c r="P29" s="16"/>
    </row>
    <row r="30" spans="1:16" x14ac:dyDescent="0.2">
      <c r="B30" s="7"/>
      <c r="D30" s="8"/>
      <c r="E30" s="8"/>
      <c r="F30" s="8"/>
      <c r="G30" s="8"/>
      <c r="H30" s="8"/>
      <c r="I30" s="8"/>
      <c r="J30" s="8"/>
      <c r="K30" s="9"/>
      <c r="L30" s="7"/>
      <c r="M30" s="7"/>
      <c r="N30" s="20"/>
      <c r="O30" s="20"/>
      <c r="P30" s="20"/>
    </row>
    <row r="31" spans="1:16" ht="25.5" x14ac:dyDescent="0.2">
      <c r="B31" s="8" t="s">
        <v>119</v>
      </c>
      <c r="C31" s="8" t="s">
        <v>120</v>
      </c>
      <c r="D31" s="7"/>
      <c r="E31" s="7"/>
      <c r="F31" s="7"/>
      <c r="G31" s="7"/>
      <c r="H31" s="7"/>
      <c r="I31" s="7"/>
      <c r="J31" s="8"/>
      <c r="K31" s="9"/>
      <c r="L31" s="7"/>
      <c r="M31" s="7"/>
      <c r="N31" s="7"/>
      <c r="O31" s="7"/>
      <c r="P31" s="7"/>
    </row>
    <row r="32" spans="1:16" x14ac:dyDescent="0.2">
      <c r="B32" s="7"/>
      <c r="C32" s="7"/>
      <c r="D32" s="6"/>
      <c r="E32" s="6"/>
      <c r="F32" s="6"/>
      <c r="G32" s="6"/>
      <c r="H32" s="6"/>
      <c r="I32" s="6"/>
      <c r="J32" s="6"/>
      <c r="K32" s="10"/>
      <c r="L32" s="7"/>
      <c r="M32" s="7"/>
      <c r="N32" s="20"/>
      <c r="O32" s="20"/>
      <c r="P32" s="20"/>
    </row>
    <row r="33" spans="2:16" x14ac:dyDescent="0.2">
      <c r="B33" s="7"/>
      <c r="D33" s="8"/>
      <c r="E33" s="8"/>
      <c r="F33" s="8"/>
      <c r="G33" s="8"/>
      <c r="H33" s="8"/>
      <c r="I33" s="8"/>
      <c r="J33" s="8"/>
      <c r="K33" s="9"/>
      <c r="L33" s="7"/>
      <c r="M33" s="7"/>
      <c r="N33" s="20"/>
      <c r="O33" s="20"/>
      <c r="P33" s="20"/>
    </row>
    <row r="34" spans="2:16" ht="25.5" x14ac:dyDescent="0.2">
      <c r="B34" s="8" t="s">
        <v>121</v>
      </c>
      <c r="C34" s="8" t="s">
        <v>122</v>
      </c>
      <c r="D34" s="8"/>
      <c r="E34" s="8"/>
      <c r="F34" s="8"/>
      <c r="G34" s="8"/>
      <c r="H34" s="8"/>
      <c r="I34" s="8"/>
      <c r="J34" s="9"/>
      <c r="K34" s="7"/>
      <c r="L34" s="7"/>
      <c r="M34" s="189"/>
      <c r="N34" s="189"/>
      <c r="O34" s="189"/>
    </row>
    <row r="35" spans="2:16" x14ac:dyDescent="0.2">
      <c r="B35" s="8"/>
      <c r="C35" s="8"/>
      <c r="D35" s="8"/>
      <c r="E35" s="8"/>
      <c r="F35" s="8"/>
      <c r="G35" s="8"/>
      <c r="H35" s="8"/>
      <c r="I35" s="8"/>
      <c r="J35" s="9"/>
      <c r="K35" s="7"/>
      <c r="L35" s="7"/>
      <c r="M35" s="57"/>
      <c r="N35" s="57"/>
      <c r="O35" s="57"/>
    </row>
    <row r="36" spans="2:16" x14ac:dyDescent="0.2">
      <c r="B36" s="8" t="s">
        <v>123</v>
      </c>
      <c r="C36" s="8" t="s">
        <v>124</v>
      </c>
      <c r="D36" s="8"/>
      <c r="E36" s="8"/>
      <c r="F36" s="8"/>
      <c r="G36" s="8"/>
      <c r="H36" s="8"/>
      <c r="I36" s="8"/>
      <c r="J36" s="9"/>
      <c r="K36" s="7"/>
      <c r="L36" s="7"/>
      <c r="M36" s="57"/>
      <c r="N36" s="57"/>
      <c r="O36" s="57"/>
    </row>
    <row r="37" spans="2:16" x14ac:dyDescent="0.2">
      <c r="B37" t="s">
        <v>125</v>
      </c>
      <c r="C37" s="15" t="s">
        <v>126</v>
      </c>
    </row>
    <row r="39" spans="2:16" ht="25.5" x14ac:dyDescent="0.2">
      <c r="B39" s="15" t="s">
        <v>127</v>
      </c>
      <c r="C39" s="15" t="s">
        <v>128</v>
      </c>
    </row>
    <row r="41" spans="2:16" x14ac:dyDescent="0.2">
      <c r="B41" s="15" t="s">
        <v>129</v>
      </c>
      <c r="C41" s="15" t="s">
        <v>130</v>
      </c>
    </row>
    <row r="42" spans="2:16" x14ac:dyDescent="0.2">
      <c r="B42" s="15" t="s">
        <v>131</v>
      </c>
      <c r="C42" s="15" t="s">
        <v>132</v>
      </c>
    </row>
    <row r="43" spans="2:16" x14ac:dyDescent="0.2">
      <c r="B43" s="15" t="s">
        <v>133</v>
      </c>
      <c r="C43" s="15" t="s">
        <v>134</v>
      </c>
    </row>
    <row r="44" spans="2:16" x14ac:dyDescent="0.2">
      <c r="B44" s="15" t="s">
        <v>135</v>
      </c>
      <c r="C44" s="15" t="s">
        <v>136</v>
      </c>
    </row>
    <row r="45" spans="2:16" x14ac:dyDescent="0.2">
      <c r="B45" s="15" t="s">
        <v>137</v>
      </c>
      <c r="C45" s="15" t="s">
        <v>138</v>
      </c>
    </row>
    <row r="48" spans="2:16" ht="25.5" x14ac:dyDescent="0.2">
      <c r="B48" s="15" t="s">
        <v>139</v>
      </c>
      <c r="C48" s="15" t="s">
        <v>140</v>
      </c>
    </row>
    <row r="49" spans="2:3" ht="25.5" x14ac:dyDescent="0.2">
      <c r="B49" s="15" t="s">
        <v>141</v>
      </c>
      <c r="C49" s="15" t="s">
        <v>142</v>
      </c>
    </row>
    <row r="50" spans="2:3" ht="25.5" x14ac:dyDescent="0.2">
      <c r="B50" s="15" t="s">
        <v>143</v>
      </c>
      <c r="C50" s="15" t="s">
        <v>144</v>
      </c>
    </row>
    <row r="51" spans="2:3" ht="25.5" x14ac:dyDescent="0.2">
      <c r="B51" s="15" t="s">
        <v>145</v>
      </c>
      <c r="C51" s="15" t="s">
        <v>146</v>
      </c>
    </row>
    <row r="52" spans="2:3" ht="38.25" x14ac:dyDescent="0.2">
      <c r="B52" s="15" t="s">
        <v>147</v>
      </c>
      <c r="C52" s="15" t="s">
        <v>148</v>
      </c>
    </row>
    <row r="53" spans="2:3" x14ac:dyDescent="0.2">
      <c r="B53" s="15" t="s">
        <v>149</v>
      </c>
      <c r="C53" s="15" t="s">
        <v>149</v>
      </c>
    </row>
    <row r="54" spans="2:3" x14ac:dyDescent="0.2">
      <c r="B54" s="15" t="s">
        <v>150</v>
      </c>
      <c r="C54" s="5" t="s">
        <v>151</v>
      </c>
    </row>
    <row r="55" spans="2:3" x14ac:dyDescent="0.2">
      <c r="B55" s="15" t="s">
        <v>152</v>
      </c>
      <c r="C55" s="5" t="s">
        <v>153</v>
      </c>
    </row>
    <row r="56" spans="2:3" x14ac:dyDescent="0.2">
      <c r="B56" s="15" t="s">
        <v>154</v>
      </c>
      <c r="C56" s="15" t="s">
        <v>155</v>
      </c>
    </row>
    <row r="57" spans="2:3" x14ac:dyDescent="0.2">
      <c r="B57" s="15" t="s">
        <v>156</v>
      </c>
      <c r="C57" s="15" t="s">
        <v>157</v>
      </c>
    </row>
    <row r="58" spans="2:3" x14ac:dyDescent="0.2">
      <c r="B58" s="15" t="s">
        <v>158</v>
      </c>
      <c r="C58" s="15" t="s">
        <v>158</v>
      </c>
    </row>
    <row r="59" spans="2:3" x14ac:dyDescent="0.2">
      <c r="B59" s="15" t="s">
        <v>159</v>
      </c>
      <c r="C59" s="15" t="s">
        <v>159</v>
      </c>
    </row>
    <row r="60" spans="2:3" x14ac:dyDescent="0.2">
      <c r="B60" s="15" t="s">
        <v>160</v>
      </c>
      <c r="C60" s="15" t="s">
        <v>161</v>
      </c>
    </row>
    <row r="61" spans="2:3" x14ac:dyDescent="0.2">
      <c r="B61" s="15" t="s">
        <v>162</v>
      </c>
      <c r="C61" s="15" t="s">
        <v>163</v>
      </c>
    </row>
    <row r="62" spans="2:3" x14ac:dyDescent="0.2">
      <c r="B62" s="15" t="s">
        <v>164</v>
      </c>
      <c r="C62" s="15" t="s">
        <v>165</v>
      </c>
    </row>
    <row r="63" spans="2:3" x14ac:dyDescent="0.2">
      <c r="B63" s="15" t="s">
        <v>166</v>
      </c>
      <c r="C63" s="15" t="s">
        <v>167</v>
      </c>
    </row>
    <row r="64" spans="2:3" x14ac:dyDescent="0.2">
      <c r="B64" s="15" t="s">
        <v>168</v>
      </c>
      <c r="C64" s="15" t="s">
        <v>169</v>
      </c>
    </row>
    <row r="65" spans="2:3" x14ac:dyDescent="0.2">
      <c r="B65" s="15" t="s">
        <v>170</v>
      </c>
      <c r="C65" s="15" t="s">
        <v>171</v>
      </c>
    </row>
    <row r="66" spans="2:3" x14ac:dyDescent="0.2">
      <c r="B66" s="15" t="s">
        <v>172</v>
      </c>
      <c r="C66" s="15" t="s">
        <v>173</v>
      </c>
    </row>
    <row r="67" spans="2:3" x14ac:dyDescent="0.2">
      <c r="B67" s="15" t="s">
        <v>174</v>
      </c>
      <c r="C67" s="15" t="s">
        <v>175</v>
      </c>
    </row>
    <row r="68" spans="2:3" x14ac:dyDescent="0.2">
      <c r="B68" s="15" t="s">
        <v>176</v>
      </c>
      <c r="C68" s="15" t="s">
        <v>177</v>
      </c>
    </row>
    <row r="69" spans="2:3" x14ac:dyDescent="0.2">
      <c r="B69" s="15" t="s">
        <v>178</v>
      </c>
      <c r="C69" s="15" t="s">
        <v>179</v>
      </c>
    </row>
    <row r="70" spans="2:3" x14ac:dyDescent="0.2">
      <c r="C70" s="53"/>
    </row>
  </sheetData>
  <mergeCells count="1">
    <mergeCell ref="M34:O34"/>
  </mergeCells>
  <phoneticPr fontId="22" type="noConversion"/>
  <conditionalFormatting sqref="L28:P29">
    <cfRule type="cellIs" dxfId="0" priority="1" operator="equal">
      <formula>"Please explain!"</formula>
    </cfRule>
  </conditionalFormatting>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E213BC56AEA5643A0E4C013605D02E0" ma:contentTypeVersion="36" ma:contentTypeDescription="Ein neues Dokument erstellen." ma:contentTypeScope="" ma:versionID="9e5578779fa002fa43ef44eaf028f52b">
  <xsd:schema xmlns:xsd="http://www.w3.org/2001/XMLSchema" xmlns:xs="http://www.w3.org/2001/XMLSchema" xmlns:p="http://schemas.microsoft.com/office/2006/metadata/properties" xmlns:ns2="749f5c95-7027-48e2-90f4-6961bdd6879e" xmlns:ns3="e0d3a543-de7f-4697-8176-4337796b513b" targetNamespace="http://schemas.microsoft.com/office/2006/metadata/properties" ma:root="true" ma:fieldsID="52a490640266722ab0a7e751735bab28" ns2:_="" ns3:_="">
    <xsd:import namespace="749f5c95-7027-48e2-90f4-6961bdd6879e"/>
    <xsd:import namespace="e0d3a543-de7f-4697-8176-4337796b51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Teachers" minOccurs="0"/>
                <xsd:element ref="ns2:Students" minOccurs="0"/>
                <xsd:element ref="ns2:Student_Groups" minOccurs="0"/>
                <xsd:element ref="ns2:Invited_Teachers" minOccurs="0"/>
                <xsd:element ref="ns2:Invited_Students" minOccurs="0"/>
                <xsd:element ref="ns2:Self_Registration_Enabled" minOccurs="0"/>
                <xsd:element ref="ns2:Has_Teacher_Only_SectionGroup" minOccurs="0"/>
                <xsd:element ref="ns2:Is_Collaboration_Space_Locked" minOccurs="0"/>
                <xsd:element ref="ns2:IsNotebookLocked"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f5c95-7027-48e2-90f4-6961bdd68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NotebookType" ma:index="14" nillable="true" ma:displayName="Notebook Type" ma:internalName="NotebookType">
      <xsd:simpleType>
        <xsd:restriction base="dms:Text"/>
      </xsd:simpleType>
    </xsd:element>
    <xsd:element name="FolderType" ma:index="15" nillable="true" ma:displayName="Folder Type" ma:internalName="FolderType">
      <xsd:simpleType>
        <xsd:restriction base="dms:Text"/>
      </xsd:simpleType>
    </xsd:element>
    <xsd:element name="CultureName" ma:index="16" nillable="true" ma:displayName="Culture Name" ma:internalName="CultureName">
      <xsd:simpleType>
        <xsd:restriction base="dms:Text"/>
      </xsd:simpleType>
    </xsd:element>
    <xsd:element name="AppVersion" ma:index="17" nillable="true" ma:displayName="App Version" ma:internalName="AppVersion">
      <xsd:simpleType>
        <xsd:restriction base="dms:Text"/>
      </xsd:simpleType>
    </xsd:element>
    <xsd:element name="TeamsChannelId" ma:index="18" nillable="true" ma:displayName="Teams Channel Id" ma:internalName="TeamsChannelId">
      <xsd:simpleType>
        <xsd:restriction base="dms:Text"/>
      </xsd:simpleType>
    </xsd:element>
    <xsd:element name="Owner" ma:index="19"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0" nillable="true" ma:displayName="Math Settings" ma:internalName="Math_Settings">
      <xsd:simpleType>
        <xsd:restriction base="dms:Text"/>
      </xsd:simpleType>
    </xsd:element>
    <xsd:element name="DefaultSectionNames" ma:index="21" nillable="true" ma:displayName="Default Section Names" ma:internalName="DefaultSectionNames">
      <xsd:simpleType>
        <xsd:restriction base="dms:Note">
          <xsd:maxLength value="255"/>
        </xsd:restriction>
      </xsd:simpleType>
    </xsd:element>
    <xsd:element name="Templates" ma:index="22" nillable="true" ma:displayName="Templates" ma:internalName="Templates">
      <xsd:simpleType>
        <xsd:restriction base="dms:Note">
          <xsd:maxLength value="255"/>
        </xsd:restriction>
      </xsd:simpleType>
    </xsd:element>
    <xsd:element name="Teachers" ma:index="23"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4"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5"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6" nillable="true" ma:displayName="Invited Teachers" ma:internalName="Invited_Teachers">
      <xsd:simpleType>
        <xsd:restriction base="dms:Note">
          <xsd:maxLength value="255"/>
        </xsd:restriction>
      </xsd:simpleType>
    </xsd:element>
    <xsd:element name="Invited_Students" ma:index="27" nillable="true" ma:displayName="Invited Students" ma:internalName="Invited_Students">
      <xsd:simpleType>
        <xsd:restriction base="dms:Note">
          <xsd:maxLength value="255"/>
        </xsd:restriction>
      </xsd:simpleType>
    </xsd:element>
    <xsd:element name="Self_Registration_Enabled" ma:index="28" nillable="true" ma:displayName="Self Registration Enabled" ma:internalName="Self_Registration_Enabled">
      <xsd:simpleType>
        <xsd:restriction base="dms:Boolean"/>
      </xsd:simpleType>
    </xsd:element>
    <xsd:element name="Has_Teacher_Only_SectionGroup" ma:index="29" nillable="true" ma:displayName="Has Teacher Only SectionGroup" ma:internalName="Has_Teacher_Only_SectionGroup">
      <xsd:simpleType>
        <xsd:restriction base="dms:Boolean"/>
      </xsd:simpleType>
    </xsd:element>
    <xsd:element name="Is_Collaboration_Space_Locked" ma:index="30" nillable="true" ma:displayName="Is Collaboration Space Locked" ma:internalName="Is_Collaboration_Space_Locked">
      <xsd:simpleType>
        <xsd:restriction base="dms:Boolean"/>
      </xsd:simpleType>
    </xsd:element>
    <xsd:element name="IsNotebookLocked" ma:index="31" nillable="true" ma:displayName="Is Notebook Locked" ma:internalName="IsNotebookLocked">
      <xsd:simpleType>
        <xsd:restriction base="dms:Boolean"/>
      </xsd:simpleType>
    </xsd:element>
    <xsd:element name="MediaServiceLocation" ma:index="32" nillable="true" ma:displayName="Location" ma:internalName="MediaServiceLocatio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LengthInSeconds" ma:index="38" nillable="true" ma:displayName="Length (seconds)" ma:internalName="MediaLengthInSeconds" ma:readOnly="true">
      <xsd:simpleType>
        <xsd:restriction base="dms:Unknown"/>
      </xsd:simpleType>
    </xsd:element>
    <xsd:element name="lcf76f155ced4ddcb4097134ff3c332f" ma:index="40" nillable="true" ma:taxonomy="true" ma:internalName="lcf76f155ced4ddcb4097134ff3c332f" ma:taxonomyFieldName="MediaServiceImageTags" ma:displayName="Bildmarkierungen" ma:readOnly="false" ma:fieldId="{5cf76f15-5ced-4ddc-b409-7134ff3c332f}" ma:taxonomyMulti="true" ma:sspId="78c595c2-edce-4c0c-8ee4-91b50af4f0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d3a543-de7f-4697-8176-4337796b513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41" nillable="true" ma:displayName="Taxonomy Catch All Column" ma:hidden="true" ma:list="{2dc1a621-f60b-4e33-83d7-ee4f942c23ad}" ma:internalName="TaxCatchAll" ma:showField="CatchAllData" ma:web="e0d3a543-de7f-4697-8176-4337796b51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olderType xmlns="749f5c95-7027-48e2-90f4-6961bdd6879e" xsi:nil="true"/>
    <Students xmlns="749f5c95-7027-48e2-90f4-6961bdd6879e">
      <UserInfo>
        <DisplayName/>
        <AccountId xsi:nil="true"/>
        <AccountType/>
      </UserInfo>
    </Students>
    <DefaultSectionNames xmlns="749f5c95-7027-48e2-90f4-6961bdd6879e" xsi:nil="true"/>
    <Math_Settings xmlns="749f5c95-7027-48e2-90f4-6961bdd6879e" xsi:nil="true"/>
    <Owner xmlns="749f5c95-7027-48e2-90f4-6961bdd6879e">
      <UserInfo>
        <DisplayName/>
        <AccountId xsi:nil="true"/>
        <AccountType/>
      </UserInfo>
    </Owner>
    <Student_Groups xmlns="749f5c95-7027-48e2-90f4-6961bdd6879e">
      <UserInfo>
        <DisplayName/>
        <AccountId xsi:nil="true"/>
        <AccountType/>
      </UserInfo>
    </Student_Groups>
    <Has_Teacher_Only_SectionGroup xmlns="749f5c95-7027-48e2-90f4-6961bdd6879e" xsi:nil="true"/>
    <NotebookType xmlns="749f5c95-7027-48e2-90f4-6961bdd6879e" xsi:nil="true"/>
    <AppVersion xmlns="749f5c95-7027-48e2-90f4-6961bdd6879e" xsi:nil="true"/>
    <Teachers xmlns="749f5c95-7027-48e2-90f4-6961bdd6879e">
      <UserInfo>
        <DisplayName/>
        <AccountId xsi:nil="true"/>
        <AccountType/>
      </UserInfo>
    </Teachers>
    <TeamsChannelId xmlns="749f5c95-7027-48e2-90f4-6961bdd6879e" xsi:nil="true"/>
    <Invited_Teachers xmlns="749f5c95-7027-48e2-90f4-6961bdd6879e" xsi:nil="true"/>
    <Invited_Students xmlns="749f5c95-7027-48e2-90f4-6961bdd6879e" xsi:nil="true"/>
    <IsNotebookLocked xmlns="749f5c95-7027-48e2-90f4-6961bdd6879e" xsi:nil="true"/>
    <Is_Collaboration_Space_Locked xmlns="749f5c95-7027-48e2-90f4-6961bdd6879e" xsi:nil="true"/>
    <Templates xmlns="749f5c95-7027-48e2-90f4-6961bdd6879e" xsi:nil="true"/>
    <Self_Registration_Enabled xmlns="749f5c95-7027-48e2-90f4-6961bdd6879e" xsi:nil="true"/>
    <CultureName xmlns="749f5c95-7027-48e2-90f4-6961bdd6879e" xsi:nil="true"/>
    <lcf76f155ced4ddcb4097134ff3c332f xmlns="749f5c95-7027-48e2-90f4-6961bdd6879e">
      <Terms xmlns="http://schemas.microsoft.com/office/infopath/2007/PartnerControls"/>
    </lcf76f155ced4ddcb4097134ff3c332f>
    <TaxCatchAll xmlns="e0d3a543-de7f-4697-8176-4337796b513b" xsi:nil="true"/>
    <SharedWithUsers xmlns="e0d3a543-de7f-4697-8176-4337796b513b">
      <UserInfo>
        <DisplayName>Schauf, Marcell</DisplayName>
        <AccountId>496</AccountId>
        <AccountType/>
      </UserInfo>
      <UserInfo>
        <DisplayName>Kübber, Jannik</DisplayName>
        <AccountId>196</AccountId>
        <AccountType/>
      </UserInfo>
      <UserInfo>
        <DisplayName>Enders, Roman</DisplayName>
        <AccountId>177</AccountId>
        <AccountType/>
      </UserInfo>
      <UserInfo>
        <DisplayName>Mueller, Christoph</DisplayName>
        <AccountId>497</AccountId>
        <AccountType/>
      </UserInfo>
      <UserInfo>
        <DisplayName>Freisberg, Jochen</DisplayName>
        <AccountId>168</AccountId>
        <AccountType/>
      </UserInfo>
      <UserInfo>
        <DisplayName>Damm, Christian</DisplayName>
        <AccountId>498</AccountId>
        <AccountType/>
      </UserInfo>
      <UserInfo>
        <DisplayName>Nowak, Dirk</DisplayName>
        <AccountId>33</AccountId>
        <AccountType/>
      </UserInfo>
      <UserInfo>
        <DisplayName>Roth, Joerg</DisplayName>
        <AccountId>12</AccountId>
        <AccountType/>
      </UserInfo>
      <UserInfo>
        <DisplayName>Vorspel-Rüter, Michael</DisplayName>
        <AccountId>6</AccountId>
        <AccountType/>
      </UserInfo>
      <UserInfo>
        <DisplayName>Völlings, Sebastian</DisplayName>
        <AccountId>61</AccountId>
        <AccountType/>
      </UserInfo>
      <UserInfo>
        <DisplayName>Stoikos, Marinela</DisplayName>
        <AccountId>370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E604C0-360A-4AE8-84F7-13C64FAAFB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f5c95-7027-48e2-90f4-6961bdd6879e"/>
    <ds:schemaRef ds:uri="e0d3a543-de7f-4697-8176-4337796b5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B03EAB-DA7B-45B0-96BD-51FB41ABC23B}">
  <ds:schemaRefs>
    <ds:schemaRef ds:uri="http://purl.org/dc/elements/1.1/"/>
    <ds:schemaRef ds:uri="http://schemas.microsoft.com/office/infopath/2007/PartnerControls"/>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e0d3a543-de7f-4697-8176-4337796b513b"/>
    <ds:schemaRef ds:uri="749f5c95-7027-48e2-90f4-6961bdd6879e"/>
    <ds:schemaRef ds:uri="http://www.w3.org/XML/1998/namespace"/>
  </ds:schemaRefs>
</ds:datastoreItem>
</file>

<file path=customXml/itemProps3.xml><?xml version="1.0" encoding="utf-8"?>
<ds:datastoreItem xmlns:ds="http://schemas.openxmlformats.org/officeDocument/2006/customXml" ds:itemID="{A3A2383A-33FB-4F9D-8497-30FA287521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Form</vt:lpstr>
      <vt:lpstr>Explanations</vt:lpstr>
      <vt:lpstr>Information</vt:lpstr>
      <vt:lpstr>Material comparison</vt:lpstr>
      <vt:lpstr>Übersetzung</vt:lpstr>
      <vt:lpstr>Explanations!Druckbereich</vt:lpstr>
      <vt:lpstr>Form!Druckbereich</vt:lpstr>
      <vt:lpstr>'Material comparison'!Druckbereich</vt:lpstr>
    </vt:vector>
  </TitlesOfParts>
  <Manager/>
  <Company>DEUTZ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Nowak, Dirk</dc:creator>
  <cp:keywords/>
  <dc:description/>
  <cp:lastModifiedBy>Vorspel-Rüter, Michael</cp:lastModifiedBy>
  <cp:revision/>
  <dcterms:created xsi:type="dcterms:W3CDTF">2012-05-08T13:32:17Z</dcterms:created>
  <dcterms:modified xsi:type="dcterms:W3CDTF">2025-05-05T14:13:21Z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0x0101005E213BC56AEA5643A0E4C013605D02E0</vt:lpwstr>
  </property>
  <property fmtid="{D5CDD505-2E9C-101B-9397-08002B2CF9AE}" pid="3" name="_AdHocReviewCycleID">
    <vt:i4>-1092207142</vt:i4>
  </property>
  <property fmtid="{D5CDD505-2E9C-101B-9397-08002B2CF9AE}" pid="4" name="_NewReviewCycle">
    <vt:lpwstr/>
  </property>
  <property fmtid="{D5CDD505-2E9C-101B-9397-08002B2CF9AE}" pid="5" name="_EmailSubject">
    <vt:lpwstr>MC in Herstellbarkeitsanalyse / aktualisiertes Dokument</vt:lpwstr>
  </property>
  <property fmtid="{D5CDD505-2E9C-101B-9397-08002B2CF9AE}" pid="6" name="_AuthorEmail">
    <vt:lpwstr>Jan.Ferber@deutz.com</vt:lpwstr>
  </property>
  <property fmtid="{D5CDD505-2E9C-101B-9397-08002B2CF9AE}" pid="7" name="_AuthorEmailDisplayName">
    <vt:lpwstr>Ferber, Jan</vt:lpwstr>
  </property>
  <property fmtid="{D5CDD505-2E9C-101B-9397-08002B2CF9AE}" pid="8" name="_PreviousAdHocReviewCycleID">
    <vt:i4>-1092207142</vt:i4>
  </property>
  <property fmtid="{D5CDD505-2E9C-101B-9397-08002B2CF9AE}" pid="9" name="_ReviewingToolsShownOnce">
    <vt:lpwstr/>
  </property>
  <property fmtid="{D5CDD505-2E9C-101B-9397-08002B2CF9AE}" pid="10" name="MediaServiceImageTags">
    <vt:lpwstr/>
  </property>
</Properties>
</file>